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HANSSAK\SecureGate\download\2021_한국에너지대상 추진\[첨4] 작성가이드 및 공적 계산기\"/>
    </mc:Choice>
  </mc:AlternateContent>
  <bookViews>
    <workbookView xWindow="600" yWindow="405" windowWidth="27795" windowHeight="12210"/>
  </bookViews>
  <sheets>
    <sheet name="에너지절감실적" sheetId="2" r:id="rId1"/>
    <sheet name="에너지 투자 및 사용실적" sheetId="3" r:id="rId2"/>
    <sheet name="원단위 개선율 계산" sheetId="1" r:id="rId3"/>
  </sheets>
  <calcPr calcId="162913"/>
</workbook>
</file>

<file path=xl/calcChain.xml><?xml version="1.0" encoding="utf-8"?>
<calcChain xmlns="http://schemas.openxmlformats.org/spreadsheetml/2006/main">
  <c r="D13" i="2" l="1"/>
  <c r="E13" i="2"/>
  <c r="F13" i="2"/>
  <c r="G13" i="2"/>
  <c r="C13" i="2"/>
  <c r="H11" i="1" l="1"/>
  <c r="B5" i="3"/>
  <c r="C5" i="3"/>
  <c r="D5" i="3"/>
  <c r="E5" i="3"/>
  <c r="F5" i="3"/>
  <c r="G4" i="3"/>
  <c r="G3" i="3"/>
  <c r="F10" i="2"/>
  <c r="G10" i="2"/>
  <c r="D9" i="2"/>
  <c r="D10" i="2" s="1"/>
  <c r="E9" i="2"/>
  <c r="E10" i="2" s="1"/>
  <c r="F9" i="2"/>
  <c r="G9" i="2"/>
  <c r="C9" i="2"/>
  <c r="C10" i="2" s="1"/>
  <c r="D5" i="2"/>
  <c r="D6" i="2" s="1"/>
  <c r="E5" i="2"/>
  <c r="F5" i="2"/>
  <c r="F6" i="2" s="1"/>
  <c r="G5" i="2"/>
  <c r="G6" i="2" s="1"/>
  <c r="E6" i="2"/>
  <c r="C5" i="2"/>
  <c r="C6" i="2" s="1"/>
  <c r="H7" i="2"/>
  <c r="H8" i="2"/>
  <c r="H11" i="2"/>
  <c r="H13" i="2" s="1"/>
  <c r="H12" i="2"/>
  <c r="G5" i="3" l="1"/>
  <c r="H10" i="2"/>
  <c r="H9" i="2"/>
  <c r="H5" i="2"/>
  <c r="H6" i="2"/>
  <c r="F6" i="1"/>
  <c r="F7" i="1"/>
  <c r="F8" i="1"/>
  <c r="F10" i="1"/>
  <c r="F11" i="1"/>
  <c r="F12" i="1"/>
  <c r="F14" i="1"/>
  <c r="F15" i="1"/>
  <c r="F16" i="1"/>
  <c r="F13" i="1" l="1"/>
  <c r="F9" i="1"/>
  <c r="H9" i="1" s="1"/>
  <c r="I17" i="1"/>
  <c r="I20" i="1"/>
  <c r="H10" i="1"/>
  <c r="H12" i="1"/>
  <c r="H14" i="1"/>
  <c r="F19" i="1"/>
  <c r="F20" i="1"/>
  <c r="F18" i="1"/>
  <c r="H18" i="1" s="1"/>
  <c r="I18" i="1" s="1"/>
  <c r="I21" i="1"/>
  <c r="H7" i="1"/>
  <c r="H8" i="1"/>
  <c r="H15" i="1"/>
  <c r="H16" i="1"/>
  <c r="H19" i="1"/>
  <c r="I19" i="1" s="1"/>
  <c r="H20" i="1"/>
  <c r="H21" i="1"/>
  <c r="H6" i="1"/>
  <c r="I16" i="1" l="1"/>
  <c r="I12" i="1"/>
  <c r="I11" i="1"/>
  <c r="I15" i="1"/>
  <c r="I10" i="1"/>
  <c r="I14" i="1"/>
  <c r="F17" i="1"/>
  <c r="F21" i="1"/>
  <c r="G19" i="1" s="1"/>
  <c r="G8" i="1"/>
  <c r="G7" i="1"/>
  <c r="G6" i="1"/>
  <c r="G9" i="1"/>
  <c r="G13" i="1" l="1"/>
  <c r="H13" i="1"/>
  <c r="I13" i="1" s="1"/>
  <c r="G11" i="1"/>
  <c r="G12" i="1"/>
  <c r="G10" i="1"/>
  <c r="G15" i="1"/>
  <c r="G17" i="1"/>
  <c r="G14" i="1"/>
  <c r="G16" i="1"/>
  <c r="H17" i="1"/>
  <c r="G21" i="1"/>
  <c r="G18" i="1"/>
  <c r="G20" i="1"/>
  <c r="J14" i="1" l="1"/>
  <c r="J18" i="1"/>
  <c r="J10" i="1"/>
  <c r="J22" i="1" l="1"/>
</calcChain>
</file>

<file path=xl/sharedStrings.xml><?xml version="1.0" encoding="utf-8"?>
<sst xmlns="http://schemas.openxmlformats.org/spreadsheetml/2006/main" count="46" uniqueCount="40">
  <si>
    <t>제품명</t>
  </si>
  <si>
    <t>에너지사용량</t>
  </si>
  <si>
    <t>가중평균 원단위 개선율(%)</t>
    <phoneticPr fontId="2" type="noConversion"/>
  </si>
  <si>
    <t>원단위개선율(%)</t>
    <phoneticPr fontId="2" type="noConversion"/>
  </si>
  <si>
    <t>에너지원단위
(에너지사용량 합계/생산량)</t>
    <phoneticPr fontId="2" type="noConversion"/>
  </si>
  <si>
    <t>사용량 비중</t>
    <phoneticPr fontId="2" type="noConversion"/>
  </si>
  <si>
    <t>생산량
(ton, ㎡, km, 개 등)</t>
    <phoneticPr fontId="2" type="noConversion"/>
  </si>
  <si>
    <r>
      <t>연료</t>
    </r>
    <r>
      <rPr>
        <b/>
        <sz val="11"/>
        <color rgb="FF000000"/>
        <rFont val="휴먼명조"/>
        <family val="3"/>
        <charset val="129"/>
      </rPr>
      <t>(TOE)</t>
    </r>
  </si>
  <si>
    <r>
      <t>전기</t>
    </r>
    <r>
      <rPr>
        <b/>
        <sz val="11"/>
        <color rgb="FF000000"/>
        <rFont val="휴먼명조"/>
        <family val="3"/>
        <charset val="129"/>
      </rPr>
      <t>(MWh)</t>
    </r>
  </si>
  <si>
    <r>
      <t>합계</t>
    </r>
    <r>
      <rPr>
        <b/>
        <sz val="11"/>
        <color rgb="FF000000"/>
        <rFont val="휴먼명조"/>
        <family val="3"/>
        <charset val="129"/>
      </rPr>
      <t>(TOE)</t>
    </r>
  </si>
  <si>
    <t xml:space="preserve">     구분
연도</t>
    <phoneticPr fontId="2" type="noConversion"/>
  </si>
  <si>
    <r>
      <t>4</t>
    </r>
    <r>
      <rPr>
        <b/>
        <sz val="20"/>
        <color rgb="FF000000"/>
        <rFont val="맑은 고딕"/>
        <family val="3"/>
        <charset val="129"/>
        <scheme val="minor"/>
      </rPr>
      <t>개년 평균 원단위 개선율</t>
    </r>
    <phoneticPr fontId="2" type="noConversion"/>
  </si>
  <si>
    <t>구분</t>
    <phoneticPr fontId="2" type="noConversion"/>
  </si>
  <si>
    <t>합계</t>
    <phoneticPr fontId="2" type="noConversion"/>
  </si>
  <si>
    <t>에너지사용량</t>
    <phoneticPr fontId="2" type="noConversion"/>
  </si>
  <si>
    <t>에너지절감량</t>
    <phoneticPr fontId="2" type="noConversion"/>
  </si>
  <si>
    <t>에너지비용절감액</t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</si>
  <si>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>연료</t>
    </r>
    <r>
      <rPr>
        <sz val="11"/>
        <color theme="1"/>
        <rFont val="맑은 고딕"/>
        <family val="2"/>
        <charset val="129"/>
        <scheme val="minor"/>
      </rPr>
      <t>(TOE)</t>
    </r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</si>
  <si>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>전기</t>
    </r>
    <r>
      <rPr>
        <sz val="11"/>
        <color theme="1"/>
        <rFont val="맑은 고딕"/>
        <family val="2"/>
        <charset val="129"/>
        <scheme val="minor"/>
      </rPr>
      <t>(MWh)</t>
    </r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</si>
  <si>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>소계</t>
    </r>
    <r>
      <rPr>
        <sz val="11"/>
        <color theme="1"/>
        <rFont val="맑은 고딕"/>
        <family val="2"/>
        <charset val="129"/>
        <scheme val="minor"/>
      </rPr>
      <t>(연료+전기/TOE)</t>
    </r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</si>
  <si>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>연료</t>
    </r>
    <r>
      <rPr>
        <sz val="11"/>
        <color theme="1"/>
        <rFont val="맑은 고딕"/>
        <family val="2"/>
        <charset val="129"/>
        <scheme val="minor"/>
      </rPr>
      <t>(백만원)</t>
    </r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</si>
  <si>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>전기</t>
    </r>
    <r>
      <rPr>
        <sz val="11"/>
        <color theme="1"/>
        <rFont val="맑은 고딕"/>
        <family val="2"/>
        <charset val="129"/>
        <scheme val="minor"/>
      </rPr>
      <t>(백만원)</t>
    </r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</si>
  <si>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>소계</t>
    </r>
    <r>
      <rPr>
        <sz val="11"/>
        <color theme="1"/>
        <rFont val="맑은 고딕"/>
        <family val="2"/>
        <charset val="129"/>
        <scheme val="minor"/>
      </rPr>
      <t>(백만원)</t>
    </r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</si>
  <si>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>전기</t>
    </r>
    <r>
      <rPr>
        <sz val="11"/>
        <color theme="1"/>
        <rFont val="맑은 고딕"/>
        <family val="2"/>
        <charset val="129"/>
        <scheme val="minor"/>
      </rPr>
      <t>(TOE)</t>
    </r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</si>
  <si>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>전기</t>
    </r>
    <r>
      <rPr>
        <sz val="11"/>
        <color theme="1"/>
        <rFont val="맑은 고딕"/>
        <family val="3"/>
        <charset val="129"/>
        <scheme val="minor"/>
      </rPr>
      <t>(TOE)</t>
    </r>
    <phoneticPr fontId="2" type="noConversion"/>
  </si>
  <si>
    <t>빨간색 테두리</t>
    <phoneticPr fontId="2" type="noConversion"/>
  </si>
  <si>
    <t>파란색 테두리</t>
    <phoneticPr fontId="2" type="noConversion"/>
  </si>
  <si>
    <t>값 입력 후 자동계산(MWh → TOE환산)</t>
    <phoneticPr fontId="2" type="noConversion"/>
  </si>
  <si>
    <t>각 유종별 절감량 × 유종별 가격 직접 계산 후 입력</t>
    <phoneticPr fontId="2" type="noConversion"/>
  </si>
  <si>
    <t>회색 음영</t>
    <phoneticPr fontId="2" type="noConversion"/>
  </si>
  <si>
    <t>회색 음영의 수식은 수정 불가(수식 임의 조정 및 삭제 금지)</t>
    <phoneticPr fontId="2" type="noConversion"/>
  </si>
  <si>
    <t>에너지 절약시설 투자금액(백만원)</t>
    <phoneticPr fontId="2" type="noConversion"/>
  </si>
  <si>
    <t>에너지 사용금액(백만원)</t>
    <phoneticPr fontId="2" type="noConversion"/>
  </si>
  <si>
    <t>절약시설 투자율(%)</t>
    <phoneticPr fontId="2" type="noConversion"/>
  </si>
  <si>
    <t>4. 에너지 절감실적(에너지 절약공적서 P.2)</t>
    <phoneticPr fontId="2" type="noConversion"/>
  </si>
  <si>
    <r>
      <t>&lt;4개년 평균 원단위 개선실적(원단위 개선율)계산기 이용 방법&gt;
1.</t>
    </r>
    <r>
      <rPr>
        <b/>
        <sz val="16"/>
        <color rgb="FFFF0000"/>
        <rFont val="맑은 고딕"/>
        <family val="3"/>
        <charset val="129"/>
        <scheme val="minor"/>
      </rPr>
      <t xml:space="preserve"> 빨간색</t>
    </r>
    <r>
      <rPr>
        <b/>
        <sz val="16"/>
        <color theme="1"/>
        <rFont val="맑은 고딕"/>
        <family val="3"/>
        <charset val="129"/>
        <scheme val="minor"/>
      </rPr>
      <t xml:space="preserve">으로 표시된 테두리에만 값을 입력
2. 값 입력시 숫자만 기입(~~개, ~~km등 문자 기입 금지)
3. 회색 음영의 수식은 수정 금지(수식 임의조작 및 삭제 금지)
4. 값 입력시 상단에 표기된 단위에 맞추어 기입
(전기(MWh)단위는 자동적으로 석유환산톤(TOE)단위로 변환되어 계산됨)
</t>
    </r>
    <phoneticPr fontId="2" type="noConversion"/>
  </si>
  <si>
    <t>빨간색 테두리</t>
    <phoneticPr fontId="2" type="noConversion"/>
  </si>
  <si>
    <t>빨간색 테두리 안에 값 입력 → 회색 음영 자동계산</t>
    <phoneticPr fontId="2" type="noConversion"/>
  </si>
  <si>
    <t>에너지 투자 및 사용 실적(에너지절약 공적서 P.4)</t>
    <phoneticPr fontId="2" type="noConversion"/>
  </si>
  <si>
    <t>6. 에너지원단위 개선실적(에너지절약 공적서 P.4)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</si>
</sst>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000"/>
    <numFmt numFmtId="177" formatCode="#,##0_);[Red]\(#,##0\)"/>
    <numFmt numFmtId="178" formatCode="#,##0_ "/>
    <numFmt numFmtId="179" formatCode="0.00_ "/>
  </numFmts>
  <fonts count="21">
    <font>
      <sz val="11"/>
      <color theme="1"/>
      <name val="맑은 고딕"/>
      <family val="2"/>
      <charset val="129"/>
      <scheme val="minor"/>
    </font>
    <font>
      <b/>
      <sz val="12"/>
      <color rgb="FF000000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rgb="FF000000"/>
      <name val="휴먼명조"/>
      <family val="3"/>
      <charset val="129"/>
    </font>
    <font>
      <sz val="12"/>
      <color rgb="FF000000"/>
      <name val="휴먼명조"/>
      <family val="3"/>
      <charset val="129"/>
    </font>
    <font>
      <b/>
      <sz val="11"/>
      <color rgb="FF000000"/>
      <name val="맑은 고딕"/>
      <family val="3"/>
      <charset val="129"/>
      <scheme val="minor"/>
    </font>
    <font>
      <b/>
      <sz val="16"/>
      <color rgb="FF000000"/>
      <name val="휴먼명조"/>
      <family val="3"/>
      <charset val="129"/>
    </font>
    <font>
      <b/>
      <sz val="20"/>
      <color rgb="FF000000"/>
      <name val="휴먼명조"/>
      <family val="3"/>
      <charset val="129"/>
    </font>
    <font>
      <b/>
      <sz val="20"/>
      <color rgb="FF000000"/>
      <name val="맑은 고딕"/>
      <family val="3"/>
      <charset val="129"/>
      <scheme val="minor"/>
    </font>
    <font>
      <sz val="12"/>
      <color rgb="FF000000"/>
      <name val="맑은 고딕"/>
      <family val="3"/>
      <charset val="129"/>
      <scheme val="minor"/>
    </font>
    <font>
      <sz val="14"/>
      <name val="맑은 고딕"/>
      <family val="3"/>
      <charset val="129"/>
      <scheme val="major"/>
    </font>
    <font>
      <sz val="11"/>
      <color rgb="FF000000"/>
      <name val="맑은 고딕"/>
      <family val="3"/>
      <charset val="129"/>
      <scheme val="minor"/>
    </font>
    <font>
      <sz val="10"/>
      <color rgb="FF000000"/>
      <name val="휴먼명조"/>
      <family val="3"/>
      <charset val="129"/>
    </font>
    <font>
      <b/>
      <sz val="18"/>
      <color rgb="FFFF0000"/>
      <name val="휴먼명조"/>
      <family val="3"/>
      <charset val="129"/>
    </font>
    <font>
      <b/>
      <sz val="16"/>
      <color theme="1"/>
      <name val="맑은 고딕"/>
      <family val="3"/>
      <charset val="129"/>
      <scheme val="minor"/>
    </font>
    <font>
      <sz val="11"/>
      <color rgb="FFFF0000"/>
      <name val="맑은 고딕"/>
      <family val="2"/>
      <charset val="129"/>
      <scheme val="minor"/>
    </font>
    <font>
      <b/>
      <sz val="18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6"/>
      <color rgb="FFFF0000"/>
      <name val="맑은 고딕"/>
      <family val="3"/>
      <charset val="129"/>
      <scheme val="minor"/>
    </font>
    <font>
      <sz val="11"/>
      <color rgb="FF0070C0"/>
      <name val="맑은 고딕"/>
      <family val="2"/>
      <charset val="129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/>
        <bgColor indexed="64"/>
      </patternFill>
    </fill>
  </fills>
  <borders count="6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 diagonalDown="1">
      <left style="thin">
        <color rgb="FF000000"/>
      </left>
      <right/>
      <top style="thin">
        <color rgb="FF000000"/>
      </top>
      <bottom/>
      <diagonal style="thin">
        <color rgb="FF000000"/>
      </diagonal>
    </border>
    <border diagonalDown="1">
      <left style="thin">
        <color rgb="FF000000"/>
      </left>
      <right/>
      <top/>
      <bottom/>
      <diagonal style="thin">
        <color rgb="FF000000"/>
      </diagonal>
    </border>
    <border>
      <left style="thick">
        <color rgb="FFFF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FF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FF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theme="1"/>
      </left>
      <right style="thin">
        <color rgb="FF000000"/>
      </right>
      <top style="thin">
        <color theme="1"/>
      </top>
      <bottom/>
      <diagonal/>
    </border>
    <border>
      <left style="thin">
        <color rgb="FF000000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theme="1"/>
      </right>
      <top/>
      <bottom/>
      <diagonal/>
    </border>
    <border>
      <left style="thick">
        <color rgb="FFFF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FF0000"/>
      </right>
      <top style="medium">
        <color rgb="FF000000"/>
      </top>
      <bottom style="thin">
        <color rgb="FF000000"/>
      </bottom>
      <diagonal/>
    </border>
    <border>
      <left style="thick">
        <color rgb="FFFF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ck">
        <color rgb="FFFF0000"/>
      </left>
      <right style="thin">
        <color theme="1"/>
      </right>
      <top/>
      <bottom style="medium">
        <color rgb="FF000000"/>
      </bottom>
      <diagonal/>
    </border>
    <border>
      <left style="thin">
        <color theme="1"/>
      </left>
      <right style="thin">
        <color theme="1"/>
      </right>
      <top/>
      <bottom style="medium">
        <color rgb="FF000000"/>
      </bottom>
      <diagonal/>
    </border>
    <border>
      <left style="thin">
        <color theme="1"/>
      </left>
      <right style="thick">
        <color rgb="FFFF0000"/>
      </right>
      <top/>
      <bottom style="medium">
        <color rgb="FF000000"/>
      </bottom>
      <diagonal/>
    </border>
    <border>
      <left style="thick">
        <color rgb="FFFF0000"/>
      </left>
      <right style="thin">
        <color rgb="FF000000"/>
      </right>
      <top style="thick">
        <color rgb="FFFF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FF0000"/>
      </top>
      <bottom style="thin">
        <color rgb="FF000000"/>
      </bottom>
      <diagonal/>
    </border>
    <border>
      <left style="thin">
        <color rgb="FF000000"/>
      </left>
      <right style="thick">
        <color rgb="FFFF0000"/>
      </right>
      <top style="thick">
        <color rgb="FFFF0000"/>
      </top>
      <bottom style="thin">
        <color rgb="FF000000"/>
      </bottom>
      <diagonal/>
    </border>
    <border>
      <left style="thick">
        <color rgb="FFFF0000"/>
      </left>
      <right style="thin">
        <color theme="1"/>
      </right>
      <top style="thin">
        <color rgb="FF000000"/>
      </top>
      <bottom style="thick">
        <color rgb="FFFF0000"/>
      </bottom>
      <diagonal/>
    </border>
    <border>
      <left style="thin">
        <color theme="1"/>
      </left>
      <right style="thin">
        <color theme="1"/>
      </right>
      <top style="thin">
        <color rgb="FF000000"/>
      </top>
      <bottom style="thick">
        <color rgb="FFFF0000"/>
      </bottom>
      <diagonal/>
    </border>
    <border>
      <left style="thin">
        <color theme="1"/>
      </left>
      <right style="thick">
        <color rgb="FFFF0000"/>
      </right>
      <top style="thin">
        <color rgb="FF000000"/>
      </top>
      <bottom style="thick">
        <color rgb="FFFF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rgb="FFFF0000"/>
      </left>
      <right style="thin">
        <color auto="1"/>
      </right>
      <top style="medium">
        <color rgb="FFFF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rgb="FFFF0000"/>
      </top>
      <bottom style="thin">
        <color auto="1"/>
      </bottom>
      <diagonal/>
    </border>
    <border>
      <left style="thin">
        <color auto="1"/>
      </left>
      <right style="medium">
        <color rgb="FFFF0000"/>
      </right>
      <top style="medium">
        <color rgb="FFFF0000"/>
      </top>
      <bottom style="thin">
        <color auto="1"/>
      </bottom>
      <diagonal/>
    </border>
    <border>
      <left style="medium">
        <color rgb="FFFF0000"/>
      </left>
      <right style="thin">
        <color auto="1"/>
      </right>
      <top style="thin">
        <color auto="1"/>
      </top>
      <bottom style="medium">
        <color rgb="FFFF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rgb="FFFF0000"/>
      </bottom>
      <diagonal/>
    </border>
    <border>
      <left style="thin">
        <color auto="1"/>
      </left>
      <right style="medium">
        <color rgb="FFFF0000"/>
      </right>
      <top style="thin">
        <color auto="1"/>
      </top>
      <bottom style="medium">
        <color rgb="FFFF0000"/>
      </bottom>
      <diagonal/>
    </border>
    <border>
      <left style="medium">
        <color rgb="FF0070C0"/>
      </left>
      <right style="thin">
        <color auto="1"/>
      </right>
      <top style="medium">
        <color rgb="FF0070C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rgb="FF0070C0"/>
      </top>
      <bottom style="thin">
        <color auto="1"/>
      </bottom>
      <diagonal/>
    </border>
    <border>
      <left style="thin">
        <color auto="1"/>
      </left>
      <right style="medium">
        <color rgb="FF0070C0"/>
      </right>
      <top style="medium">
        <color rgb="FF0070C0"/>
      </top>
      <bottom style="thin">
        <color auto="1"/>
      </bottom>
      <diagonal/>
    </border>
    <border>
      <left style="medium">
        <color rgb="FF0070C0"/>
      </left>
      <right style="thin">
        <color auto="1"/>
      </right>
      <top style="thin">
        <color auto="1"/>
      </top>
      <bottom style="medium">
        <color rgb="FF0070C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rgb="FF0070C0"/>
      </bottom>
      <diagonal/>
    </border>
    <border>
      <left style="thin">
        <color auto="1"/>
      </left>
      <right style="medium">
        <color rgb="FF0070C0"/>
      </right>
      <top style="thin">
        <color auto="1"/>
      </top>
      <bottom style="medium">
        <color rgb="FF0070C0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 style="medium">
        <color theme="3"/>
      </left>
      <right/>
      <top style="medium">
        <color theme="3"/>
      </top>
      <bottom style="medium">
        <color theme="3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18">
    <xf numFmtId="0" fontId="0" fillId="0" borderId="0" xfId="0">
      <alignment vertical="center"/>
    </xf>
    <xf numFmtId="0" fontId="10" fillId="0" borderId="38" xfId="0" applyFont="1" applyBorder="1" applyAlignment="1">
      <alignment horizontal="center" vertical="center" wrapText="1"/>
    </xf>
    <xf numFmtId="177" fontId="10" fillId="0" borderId="39" xfId="0" applyNumberFormat="1" applyFont="1" applyBorder="1" applyAlignment="1">
      <alignment horizontal="center" vertical="center" wrapText="1"/>
    </xf>
    <xf numFmtId="177" fontId="10" fillId="0" borderId="40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47" xfId="0" applyBorder="1">
      <alignment vertical="center"/>
    </xf>
    <xf numFmtId="0" fontId="17" fillId="0" borderId="47" xfId="0" applyFont="1" applyBorder="1" applyAlignment="1">
      <alignment horizontal="center" vertical="center"/>
    </xf>
    <xf numFmtId="0" fontId="18" fillId="0" borderId="0" xfId="0" applyFont="1">
      <alignment vertical="center"/>
    </xf>
    <xf numFmtId="178" fontId="0" fillId="0" borderId="50" xfId="0" applyNumberFormat="1" applyBorder="1" applyAlignment="1">
      <alignment horizontal="center" vertical="center"/>
    </xf>
    <xf numFmtId="178" fontId="0" fillId="0" borderId="50" xfId="0" applyNumberFormat="1" applyBorder="1">
      <alignment vertical="center"/>
    </xf>
    <xf numFmtId="0" fontId="18" fillId="0" borderId="50" xfId="0" applyFont="1" applyBorder="1">
      <alignment vertical="center"/>
    </xf>
    <xf numFmtId="0" fontId="15" fillId="0" borderId="63" xfId="0" applyFont="1" applyBorder="1">
      <alignment vertical="center"/>
    </xf>
    <xf numFmtId="0" fontId="20" fillId="0" borderId="64" xfId="0" applyFont="1" applyBorder="1">
      <alignment vertical="center"/>
    </xf>
    <xf numFmtId="0" fontId="18" fillId="3" borderId="49" xfId="0" applyFont="1" applyFill="1" applyBorder="1" applyAlignment="1">
      <alignment vertical="center" wrapText="1"/>
    </xf>
    <xf numFmtId="178" fontId="0" fillId="3" borderId="49" xfId="0" applyNumberFormat="1" applyFill="1" applyBorder="1" applyAlignment="1">
      <alignment horizontal="center" vertical="center"/>
    </xf>
    <xf numFmtId="178" fontId="0" fillId="3" borderId="49" xfId="0" applyNumberFormat="1" applyFill="1" applyBorder="1">
      <alignment vertical="center"/>
    </xf>
    <xf numFmtId="0" fontId="18" fillId="3" borderId="50" xfId="0" applyFont="1" applyFill="1" applyBorder="1">
      <alignment vertical="center"/>
    </xf>
    <xf numFmtId="178" fontId="0" fillId="3" borderId="50" xfId="0" applyNumberFormat="1" applyFill="1" applyBorder="1" applyAlignment="1">
      <alignment horizontal="center" vertical="center"/>
    </xf>
    <xf numFmtId="0" fontId="0" fillId="3" borderId="0" xfId="0" applyFill="1">
      <alignment vertical="center"/>
    </xf>
    <xf numFmtId="0" fontId="0" fillId="0" borderId="65" xfId="0" applyBorder="1" applyAlignment="1">
      <alignment horizontal="center" vertical="center"/>
    </xf>
    <xf numFmtId="0" fontId="17" fillId="0" borderId="48" xfId="0" applyFont="1" applyBorder="1" applyAlignment="1">
      <alignment horizontal="center" vertical="center"/>
    </xf>
    <xf numFmtId="0" fontId="17" fillId="6" borderId="49" xfId="0" applyFont="1" applyFill="1" applyBorder="1" applyAlignment="1">
      <alignment horizontal="center" vertical="center"/>
    </xf>
    <xf numFmtId="0" fontId="15" fillId="0" borderId="47" xfId="0" applyFont="1" applyBorder="1" applyAlignment="1">
      <alignment horizontal="center" vertical="center"/>
    </xf>
    <xf numFmtId="0" fontId="0" fillId="3" borderId="47" xfId="0" applyFill="1" applyBorder="1" applyAlignment="1">
      <alignment horizontal="center" vertical="center"/>
    </xf>
    <xf numFmtId="178" fontId="10" fillId="5" borderId="18" xfId="0" applyNumberFormat="1" applyFont="1" applyFill="1" applyBorder="1" applyAlignment="1" applyProtection="1">
      <alignment horizontal="center" vertical="center" wrapText="1"/>
    </xf>
    <xf numFmtId="176" fontId="10" fillId="5" borderId="19" xfId="0" applyNumberFormat="1" applyFont="1" applyFill="1" applyBorder="1" applyAlignment="1" applyProtection="1">
      <alignment horizontal="center" vertical="center" wrapText="1"/>
    </xf>
    <xf numFmtId="178" fontId="10" fillId="5" borderId="15" xfId="0" applyNumberFormat="1" applyFont="1" applyFill="1" applyBorder="1" applyAlignment="1" applyProtection="1">
      <alignment horizontal="center" vertical="center" wrapText="1"/>
    </xf>
    <xf numFmtId="176" fontId="10" fillId="5" borderId="7" xfId="0" applyNumberFormat="1" applyFont="1" applyFill="1" applyBorder="1" applyAlignment="1" applyProtection="1">
      <alignment horizontal="center" vertical="center" wrapText="1"/>
    </xf>
    <xf numFmtId="178" fontId="10" fillId="5" borderId="21" xfId="0" applyNumberFormat="1" applyFont="1" applyFill="1" applyBorder="1" applyAlignment="1" applyProtection="1">
      <alignment horizontal="center" vertical="center" wrapText="1"/>
    </xf>
    <xf numFmtId="176" fontId="10" fillId="5" borderId="11" xfId="0" applyNumberFormat="1" applyFont="1" applyFill="1" applyBorder="1" applyAlignment="1" applyProtection="1">
      <alignment horizontal="center" vertical="center" wrapText="1"/>
    </xf>
    <xf numFmtId="2" fontId="10" fillId="5" borderId="19" xfId="0" applyNumberFormat="1" applyFont="1" applyFill="1" applyBorder="1" applyAlignment="1" applyProtection="1">
      <alignment horizontal="center" vertical="center" wrapText="1"/>
    </xf>
    <xf numFmtId="2" fontId="10" fillId="5" borderId="7" xfId="0" applyNumberFormat="1" applyFont="1" applyFill="1" applyBorder="1" applyAlignment="1" applyProtection="1">
      <alignment horizontal="center" vertical="center" wrapText="1"/>
    </xf>
    <xf numFmtId="2" fontId="10" fillId="5" borderId="11" xfId="0" applyNumberFormat="1" applyFont="1" applyFill="1" applyBorder="1" applyAlignment="1" applyProtection="1">
      <alignment horizontal="center" vertical="center" wrapText="1"/>
    </xf>
    <xf numFmtId="0" fontId="9" fillId="0" borderId="41" xfId="0" applyFont="1" applyBorder="1" applyAlignment="1" applyProtection="1">
      <alignment horizontal="center" vertical="center" wrapText="1"/>
      <protection locked="0"/>
    </xf>
    <xf numFmtId="3" fontId="4" fillId="0" borderId="42" xfId="0" applyNumberFormat="1" applyFont="1" applyBorder="1" applyAlignment="1" applyProtection="1">
      <alignment horizontal="center" vertical="center" wrapText="1"/>
      <protection locked="0"/>
    </xf>
    <xf numFmtId="3" fontId="11" fillId="0" borderId="42" xfId="0" applyNumberFormat="1" applyFont="1" applyBorder="1" applyAlignment="1" applyProtection="1">
      <alignment horizontal="center" vertical="center" wrapText="1"/>
      <protection locked="0"/>
    </xf>
    <xf numFmtId="3" fontId="11" fillId="0" borderId="43" xfId="0" applyNumberFormat="1" applyFont="1" applyBorder="1" applyAlignment="1" applyProtection="1">
      <alignment horizontal="center" vertical="center" wrapText="1"/>
      <protection locked="0"/>
    </xf>
    <xf numFmtId="0" fontId="10" fillId="0" borderId="14" xfId="0" applyFont="1" applyBorder="1" applyAlignment="1" applyProtection="1">
      <alignment horizontal="center" vertical="center" wrapText="1"/>
      <protection locked="0"/>
    </xf>
    <xf numFmtId="177" fontId="10" fillId="0" borderId="7" xfId="0" applyNumberFormat="1" applyFont="1" applyBorder="1" applyAlignment="1" applyProtection="1">
      <alignment horizontal="center" vertical="center" wrapText="1"/>
      <protection locked="0"/>
    </xf>
    <xf numFmtId="177" fontId="10" fillId="0" borderId="16" xfId="0" applyNumberFormat="1" applyFont="1" applyBorder="1" applyAlignment="1" applyProtection="1">
      <alignment horizontal="center" vertical="center" wrapText="1"/>
      <protection locked="0"/>
    </xf>
    <xf numFmtId="0" fontId="10" fillId="0" borderId="35" xfId="0" applyFont="1" applyBorder="1" applyAlignment="1" applyProtection="1">
      <alignment horizontal="center" vertical="center" wrapText="1"/>
      <protection locked="0"/>
    </xf>
    <xf numFmtId="177" fontId="10" fillId="0" borderId="11" xfId="0" applyNumberFormat="1" applyFont="1" applyBorder="1" applyAlignment="1" applyProtection="1">
      <alignment horizontal="center" vertical="center" wrapText="1"/>
      <protection locked="0"/>
    </xf>
    <xf numFmtId="177" fontId="10" fillId="0" borderId="17" xfId="0" applyNumberFormat="1" applyFont="1" applyBorder="1" applyAlignment="1" applyProtection="1">
      <alignment horizontal="center" vertical="center" wrapText="1"/>
      <protection locked="0"/>
    </xf>
    <xf numFmtId="0" fontId="9" fillId="0" borderId="33" xfId="0" applyFont="1" applyBorder="1" applyAlignment="1" applyProtection="1">
      <alignment horizontal="center" vertical="center" wrapText="1"/>
      <protection locked="0"/>
    </xf>
    <xf numFmtId="3" fontId="12" fillId="0" borderId="19" xfId="0" applyNumberFormat="1" applyFont="1" applyBorder="1" applyAlignment="1" applyProtection="1">
      <alignment horizontal="center" vertical="center" wrapText="1"/>
      <protection locked="0"/>
    </xf>
    <xf numFmtId="0" fontId="4" fillId="0" borderId="19" xfId="0" applyFont="1" applyBorder="1" applyAlignment="1" applyProtection="1">
      <alignment horizontal="center" vertical="center" wrapText="1"/>
      <protection locked="0"/>
    </xf>
    <xf numFmtId="3" fontId="4" fillId="0" borderId="34" xfId="0" applyNumberFormat="1" applyFont="1" applyBorder="1" applyAlignment="1" applyProtection="1">
      <alignment horizontal="center" vertical="center" wrapText="1"/>
      <protection locked="0"/>
    </xf>
    <xf numFmtId="0" fontId="9" fillId="0" borderId="14" xfId="0" applyFont="1" applyBorder="1" applyAlignment="1" applyProtection="1">
      <alignment horizontal="center" vertical="center" wrapText="1"/>
      <protection locked="0"/>
    </xf>
    <xf numFmtId="3" fontId="12" fillId="0" borderId="7" xfId="0" applyNumberFormat="1" applyFont="1" applyBorder="1" applyAlignment="1" applyProtection="1">
      <alignment horizontal="center" vertical="center" wrapText="1"/>
      <protection locked="0"/>
    </xf>
    <xf numFmtId="0" fontId="4" fillId="0" borderId="7" xfId="0" applyFont="1" applyBorder="1" applyAlignment="1" applyProtection="1">
      <alignment horizontal="center" vertical="center" wrapText="1"/>
      <protection locked="0"/>
    </xf>
    <xf numFmtId="3" fontId="4" fillId="0" borderId="16" xfId="0" applyNumberFormat="1" applyFont="1" applyBorder="1" applyAlignment="1" applyProtection="1">
      <alignment horizontal="center" vertical="center" wrapText="1"/>
      <protection locked="0"/>
    </xf>
    <xf numFmtId="0" fontId="10" fillId="0" borderId="33" xfId="0" applyFont="1" applyBorder="1" applyAlignment="1" applyProtection="1">
      <alignment horizontal="center" vertical="center" wrapText="1"/>
      <protection locked="0"/>
    </xf>
    <xf numFmtId="177" fontId="10" fillId="0" borderId="19" xfId="0" applyNumberFormat="1" applyFont="1" applyBorder="1" applyAlignment="1" applyProtection="1">
      <alignment horizontal="center" vertical="center" wrapText="1"/>
      <protection locked="0"/>
    </xf>
    <xf numFmtId="177" fontId="10" fillId="0" borderId="34" xfId="0" applyNumberFormat="1" applyFont="1" applyBorder="1" applyAlignment="1" applyProtection="1">
      <alignment horizontal="center" vertical="center" wrapText="1"/>
      <protection locked="0"/>
    </xf>
    <xf numFmtId="0" fontId="10" fillId="0" borderId="44" xfId="0" applyFont="1" applyBorder="1" applyAlignment="1" applyProtection="1">
      <alignment horizontal="center" vertical="center" wrapText="1"/>
      <protection locked="0"/>
    </xf>
    <xf numFmtId="177" fontId="10" fillId="0" borderId="45" xfId="0" applyNumberFormat="1" applyFont="1" applyBorder="1" applyAlignment="1" applyProtection="1">
      <alignment horizontal="center" vertical="center" wrapText="1"/>
      <protection locked="0"/>
    </xf>
    <xf numFmtId="177" fontId="10" fillId="0" borderId="46" xfId="0" applyNumberFormat="1" applyFont="1" applyBorder="1" applyAlignment="1" applyProtection="1">
      <alignment horizontal="center" vertical="center" wrapText="1"/>
      <protection locked="0"/>
    </xf>
    <xf numFmtId="178" fontId="0" fillId="0" borderId="51" xfId="0" applyNumberFormat="1" applyBorder="1" applyProtection="1">
      <alignment vertical="center"/>
      <protection locked="0"/>
    </xf>
    <xf numFmtId="178" fontId="0" fillId="0" borderId="52" xfId="0" applyNumberFormat="1" applyBorder="1" applyProtection="1">
      <alignment vertical="center"/>
      <protection locked="0"/>
    </xf>
    <xf numFmtId="178" fontId="0" fillId="0" borderId="53" xfId="0" applyNumberFormat="1" applyBorder="1" applyProtection="1">
      <alignment vertical="center"/>
      <protection locked="0"/>
    </xf>
    <xf numFmtId="178" fontId="0" fillId="0" borderId="54" xfId="0" applyNumberFormat="1" applyBorder="1" applyProtection="1">
      <alignment vertical="center"/>
      <protection locked="0"/>
    </xf>
    <xf numFmtId="178" fontId="0" fillId="0" borderId="55" xfId="0" applyNumberFormat="1" applyBorder="1" applyProtection="1">
      <alignment vertical="center"/>
      <protection locked="0"/>
    </xf>
    <xf numFmtId="178" fontId="0" fillId="0" borderId="56" xfId="0" applyNumberFormat="1" applyBorder="1" applyProtection="1">
      <alignment vertical="center"/>
      <protection locked="0"/>
    </xf>
    <xf numFmtId="0" fontId="0" fillId="0" borderId="0" xfId="0" applyProtection="1">
      <alignment vertical="center"/>
    </xf>
    <xf numFmtId="179" fontId="0" fillId="5" borderId="50" xfId="0" applyNumberFormat="1" applyFill="1" applyBorder="1" applyProtection="1">
      <alignment vertical="center"/>
    </xf>
    <xf numFmtId="179" fontId="17" fillId="5" borderId="47" xfId="0" applyNumberFormat="1" applyFont="1" applyFill="1" applyBorder="1" applyProtection="1">
      <alignment vertical="center"/>
    </xf>
    <xf numFmtId="178" fontId="17" fillId="5" borderId="66" xfId="0" applyNumberFormat="1" applyFont="1" applyFill="1" applyBorder="1" applyProtection="1">
      <alignment vertical="center"/>
    </xf>
    <xf numFmtId="0" fontId="18" fillId="0" borderId="51" xfId="0" applyFont="1" applyBorder="1" applyProtection="1">
      <alignment vertical="center"/>
      <protection locked="0"/>
    </xf>
    <xf numFmtId="178" fontId="0" fillId="0" borderId="52" xfId="0" applyNumberFormat="1" applyBorder="1" applyAlignment="1" applyProtection="1">
      <alignment horizontal="center" vertical="center"/>
      <protection locked="0"/>
    </xf>
    <xf numFmtId="0" fontId="18" fillId="0" borderId="54" xfId="0" applyFont="1" applyBorder="1" applyProtection="1">
      <alignment vertical="center"/>
      <protection locked="0"/>
    </xf>
    <xf numFmtId="178" fontId="0" fillId="0" borderId="55" xfId="0" applyNumberFormat="1" applyBorder="1" applyAlignment="1" applyProtection="1">
      <alignment horizontal="center" vertical="center"/>
      <protection locked="0"/>
    </xf>
    <xf numFmtId="0" fontId="18" fillId="0" borderId="57" xfId="0" applyFont="1" applyBorder="1" applyProtection="1">
      <alignment vertical="center"/>
      <protection locked="0"/>
    </xf>
    <xf numFmtId="178" fontId="0" fillId="0" borderId="58" xfId="0" applyNumberFormat="1" applyBorder="1" applyAlignment="1" applyProtection="1">
      <alignment horizontal="center" vertical="center"/>
      <protection locked="0"/>
    </xf>
    <xf numFmtId="178" fontId="0" fillId="0" borderId="59" xfId="0" applyNumberFormat="1" applyBorder="1" applyProtection="1">
      <alignment vertical="center"/>
      <protection locked="0"/>
    </xf>
    <xf numFmtId="0" fontId="18" fillId="0" borderId="60" xfId="0" applyFont="1" applyBorder="1" applyProtection="1">
      <alignment vertical="center"/>
      <protection locked="0"/>
    </xf>
    <xf numFmtId="178" fontId="0" fillId="0" borderId="61" xfId="0" applyNumberFormat="1" applyBorder="1" applyAlignment="1" applyProtection="1">
      <alignment horizontal="center" vertical="center"/>
      <protection locked="0"/>
    </xf>
    <xf numFmtId="178" fontId="0" fillId="0" borderId="62" xfId="0" applyNumberFormat="1" applyBorder="1" applyProtection="1">
      <alignment vertical="center"/>
      <protection locked="0"/>
    </xf>
    <xf numFmtId="178" fontId="0" fillId="3" borderId="50" xfId="0" applyNumberFormat="1" applyFill="1" applyBorder="1" applyAlignment="1">
      <alignment horizontal="right" vertical="center"/>
    </xf>
    <xf numFmtId="0" fontId="17" fillId="6" borderId="49" xfId="0" applyFont="1" applyFill="1" applyBorder="1" applyAlignment="1">
      <alignment horizontal="center" vertical="center"/>
    </xf>
    <xf numFmtId="0" fontId="17" fillId="6" borderId="47" xfId="0" applyFont="1" applyFill="1" applyBorder="1" applyAlignment="1">
      <alignment horizontal="center" vertical="center"/>
    </xf>
    <xf numFmtId="0" fontId="17" fillId="6" borderId="49" xfId="0" applyFont="1" applyFill="1" applyBorder="1" applyAlignment="1">
      <alignment horizontal="center" vertical="center"/>
    </xf>
    <xf numFmtId="0" fontId="17" fillId="0" borderId="48" xfId="0" applyFont="1" applyBorder="1" applyAlignment="1">
      <alignment horizontal="center" vertical="center"/>
    </xf>
    <xf numFmtId="0" fontId="17" fillId="0" borderId="47" xfId="0" applyFont="1" applyBorder="1" applyAlignment="1">
      <alignment horizontal="center" vertical="center"/>
    </xf>
    <xf numFmtId="0" fontId="16" fillId="0" borderId="47" xfId="0" applyFont="1" applyBorder="1" applyAlignment="1">
      <alignment horizontal="center" vertical="center"/>
    </xf>
    <xf numFmtId="0" fontId="16" fillId="4" borderId="47" xfId="0" applyFont="1" applyFill="1" applyBorder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10" fillId="5" borderId="19" xfId="0" applyFont="1" applyFill="1" applyBorder="1" applyAlignment="1" applyProtection="1">
      <alignment horizontal="center" vertical="center" wrapText="1"/>
    </xf>
    <xf numFmtId="0" fontId="10" fillId="5" borderId="7" xfId="0" applyFont="1" applyFill="1" applyBorder="1" applyAlignment="1" applyProtection="1">
      <alignment horizontal="center" vertical="center" wrapText="1"/>
    </xf>
    <xf numFmtId="0" fontId="10" fillId="5" borderId="11" xfId="0" applyFont="1" applyFill="1" applyBorder="1" applyAlignment="1" applyProtection="1">
      <alignment horizontal="center" vertical="center" wrapText="1"/>
    </xf>
    <xf numFmtId="2" fontId="13" fillId="5" borderId="8" xfId="0" applyNumberFormat="1" applyFont="1" applyFill="1" applyBorder="1" applyAlignment="1" applyProtection="1">
      <alignment horizontal="center" vertical="center" wrapText="1"/>
    </xf>
    <xf numFmtId="2" fontId="13" fillId="5" borderId="9" xfId="0" applyNumberFormat="1" applyFont="1" applyFill="1" applyBorder="1" applyAlignment="1" applyProtection="1">
      <alignment horizontal="center" vertical="center" wrapText="1"/>
    </xf>
    <xf numFmtId="2" fontId="10" fillId="5" borderId="24" xfId="0" applyNumberFormat="1" applyFont="1" applyFill="1" applyBorder="1" applyAlignment="1" applyProtection="1">
      <alignment horizontal="center" vertical="center" wrapText="1"/>
    </xf>
    <xf numFmtId="2" fontId="10" fillId="5" borderId="26" xfId="0" applyNumberFormat="1" applyFont="1" applyFill="1" applyBorder="1" applyAlignment="1" applyProtection="1">
      <alignment horizontal="center" vertical="center" wrapText="1"/>
    </xf>
    <xf numFmtId="2" fontId="10" fillId="5" borderId="28" xfId="0" applyNumberFormat="1" applyFont="1" applyFill="1" applyBorder="1" applyAlignment="1" applyProtection="1">
      <alignment horizontal="center" vertical="center" wrapText="1"/>
    </xf>
    <xf numFmtId="0" fontId="14" fillId="2" borderId="0" xfId="0" applyFont="1" applyFill="1" applyAlignment="1">
      <alignment horizontal="left" vertical="center" wrapText="1"/>
    </xf>
    <xf numFmtId="0" fontId="0" fillId="2" borderId="0" xfId="0" applyFill="1" applyAlignment="1">
      <alignment horizontal="left" vertical="center"/>
    </xf>
    <xf numFmtId="0" fontId="16" fillId="0" borderId="5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5" fillId="6" borderId="30" xfId="0" applyFont="1" applyFill="1" applyBorder="1" applyAlignment="1">
      <alignment horizontal="center" vertical="center" wrapText="1"/>
    </xf>
    <xf numFmtId="0" fontId="5" fillId="6" borderId="32" xfId="0" applyFont="1" applyFill="1" applyBorder="1" applyAlignment="1">
      <alignment horizontal="center" vertical="center" wrapText="1"/>
    </xf>
    <xf numFmtId="0" fontId="5" fillId="6" borderId="29" xfId="0" applyFont="1" applyFill="1" applyBorder="1" applyAlignment="1">
      <alignment horizontal="center" vertical="center" wrapText="1"/>
    </xf>
    <xf numFmtId="0" fontId="5" fillId="6" borderId="31" xfId="0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0" fontId="5" fillId="6" borderId="0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3"/>
  <sheetViews>
    <sheetView tabSelected="1" zoomScale="85" zoomScaleNormal="85" workbookViewId="0">
      <selection activeCell="I19" sqref="I19"/>
    </sheetView>
  </sheetViews>
  <sheetFormatPr defaultRowHeight="16.5"/>
  <cols>
    <col min="1" max="1" width="17.25" bestFit="1" customWidth="1"/>
    <col min="2" max="2" width="29.125" customWidth="1"/>
    <col min="3" max="7" width="11.375" style="4" customWidth="1"/>
    <col min="8" max="8" width="15.25" customWidth="1"/>
    <col min="10" max="10" width="24.625" customWidth="1"/>
    <col min="11" max="11" width="54" bestFit="1" customWidth="1"/>
  </cols>
  <sheetData>
    <row r="1" spans="1:11" ht="40.5" customHeight="1" thickBot="1">
      <c r="A1" s="83" t="s">
        <v>34</v>
      </c>
      <c r="B1" s="83"/>
      <c r="C1" s="83"/>
      <c r="D1" s="83"/>
      <c r="E1" s="83"/>
      <c r="F1" s="83"/>
      <c r="G1" s="83"/>
      <c r="H1" s="83"/>
    </row>
    <row r="2" spans="1:11" ht="22.5" customHeight="1" thickBot="1">
      <c r="A2" s="79" t="s">
        <v>12</v>
      </c>
      <c r="B2" s="80"/>
      <c r="C2" s="78">
        <v>2016</v>
      </c>
      <c r="D2" s="78">
        <v>2017</v>
      </c>
      <c r="E2" s="78">
        <v>2018</v>
      </c>
      <c r="F2" s="78">
        <v>2019</v>
      </c>
      <c r="G2" s="21">
        <v>2020</v>
      </c>
      <c r="H2" s="21" t="s">
        <v>13</v>
      </c>
      <c r="J2" s="11" t="s">
        <v>25</v>
      </c>
      <c r="K2" s="5" t="s">
        <v>27</v>
      </c>
    </row>
    <row r="3" spans="1:11" ht="26.25" customHeight="1" thickBot="1">
      <c r="A3" s="81" t="s">
        <v>14</v>
      </c>
      <c r="B3" s="67" t="s">
        <v>17</v>
      </c>
      <c r="C3" s="68"/>
      <c r="D3" s="68"/>
      <c r="E3" s="68"/>
      <c r="F3" s="68"/>
      <c r="G3" s="68"/>
      <c r="H3" s="59"/>
      <c r="J3" s="12" t="s">
        <v>26</v>
      </c>
      <c r="K3" s="5" t="s">
        <v>28</v>
      </c>
    </row>
    <row r="4" spans="1:11" ht="26.25" customHeight="1" thickBot="1">
      <c r="A4" s="81"/>
      <c r="B4" s="69" t="s">
        <v>18</v>
      </c>
      <c r="C4" s="70"/>
      <c r="D4" s="70"/>
      <c r="E4" s="70"/>
      <c r="F4" s="70"/>
      <c r="G4" s="70"/>
      <c r="H4" s="62"/>
      <c r="J4" s="18" t="s">
        <v>29</v>
      </c>
      <c r="K4" t="s">
        <v>30</v>
      </c>
    </row>
    <row r="5" spans="1:11" ht="26.25" hidden="1" customHeight="1">
      <c r="A5" s="82"/>
      <c r="B5" s="7" t="s">
        <v>23</v>
      </c>
      <c r="C5" s="8">
        <f>C4*0.229</f>
        <v>0</v>
      </c>
      <c r="D5" s="8">
        <f t="shared" ref="D5:G5" si="0">D4*0.229</f>
        <v>0</v>
      </c>
      <c r="E5" s="8">
        <f t="shared" si="0"/>
        <v>0</v>
      </c>
      <c r="F5" s="8">
        <f t="shared" si="0"/>
        <v>0</v>
      </c>
      <c r="G5" s="8">
        <f t="shared" si="0"/>
        <v>0</v>
      </c>
      <c r="H5" s="9">
        <f t="shared" ref="H5:H12" si="1">SUM(C5:G5)</f>
        <v>0</v>
      </c>
    </row>
    <row r="6" spans="1:11" ht="26.25" customHeight="1" thickBot="1">
      <c r="A6" s="82"/>
      <c r="B6" s="13" t="s">
        <v>19</v>
      </c>
      <c r="C6" s="14">
        <f>C3+C5</f>
        <v>0</v>
      </c>
      <c r="D6" s="14">
        <f t="shared" ref="D6:G6" si="2">D3+D5</f>
        <v>0</v>
      </c>
      <c r="E6" s="14">
        <f t="shared" si="2"/>
        <v>0</v>
      </c>
      <c r="F6" s="14">
        <f t="shared" si="2"/>
        <v>0</v>
      </c>
      <c r="G6" s="14">
        <f t="shared" si="2"/>
        <v>0</v>
      </c>
      <c r="H6" s="15">
        <f t="shared" si="1"/>
        <v>0</v>
      </c>
    </row>
    <row r="7" spans="1:11" ht="26.25" customHeight="1">
      <c r="A7" s="81" t="s">
        <v>15</v>
      </c>
      <c r="B7" s="67" t="s">
        <v>17</v>
      </c>
      <c r="C7" s="68"/>
      <c r="D7" s="68"/>
      <c r="E7" s="68"/>
      <c r="F7" s="68"/>
      <c r="G7" s="68"/>
      <c r="H7" s="59">
        <f t="shared" si="1"/>
        <v>0</v>
      </c>
    </row>
    <row r="8" spans="1:11" ht="26.25" customHeight="1" thickBot="1">
      <c r="A8" s="81"/>
      <c r="B8" s="69" t="s">
        <v>18</v>
      </c>
      <c r="C8" s="70"/>
      <c r="D8" s="70"/>
      <c r="E8" s="70"/>
      <c r="F8" s="70"/>
      <c r="G8" s="70"/>
      <c r="H8" s="62">
        <f t="shared" si="1"/>
        <v>0</v>
      </c>
    </row>
    <row r="9" spans="1:11" ht="26.25" hidden="1" customHeight="1">
      <c r="A9" s="82"/>
      <c r="B9" s="10" t="s">
        <v>24</v>
      </c>
      <c r="C9" s="8">
        <f>C8*0.229</f>
        <v>0</v>
      </c>
      <c r="D9" s="8">
        <f t="shared" ref="D9:G9" si="3">D8*0.229</f>
        <v>0</v>
      </c>
      <c r="E9" s="8">
        <f t="shared" si="3"/>
        <v>0</v>
      </c>
      <c r="F9" s="8">
        <f t="shared" si="3"/>
        <v>0</v>
      </c>
      <c r="G9" s="8">
        <f t="shared" si="3"/>
        <v>0</v>
      </c>
      <c r="H9" s="9">
        <f t="shared" si="1"/>
        <v>0</v>
      </c>
    </row>
    <row r="10" spans="1:11" ht="26.25" customHeight="1" thickBot="1">
      <c r="A10" s="82"/>
      <c r="B10" s="13" t="s">
        <v>19</v>
      </c>
      <c r="C10" s="14">
        <f>C7+C9</f>
        <v>0</v>
      </c>
      <c r="D10" s="14">
        <f t="shared" ref="D10:G10" si="4">D7+D9</f>
        <v>0</v>
      </c>
      <c r="E10" s="14">
        <f t="shared" si="4"/>
        <v>0</v>
      </c>
      <c r="F10" s="14">
        <f t="shared" si="4"/>
        <v>0</v>
      </c>
      <c r="G10" s="14">
        <f t="shared" si="4"/>
        <v>0</v>
      </c>
      <c r="H10" s="15">
        <f t="shared" si="1"/>
        <v>0</v>
      </c>
    </row>
    <row r="11" spans="1:11" ht="26.25" customHeight="1">
      <c r="A11" s="81" t="s">
        <v>16</v>
      </c>
      <c r="B11" s="71" t="s">
        <v>20</v>
      </c>
      <c r="C11" s="72"/>
      <c r="D11" s="72"/>
      <c r="E11" s="72"/>
      <c r="F11" s="72"/>
      <c r="G11" s="72"/>
      <c r="H11" s="73">
        <f t="shared" si="1"/>
        <v>0</v>
      </c>
    </row>
    <row r="12" spans="1:11" ht="26.25" customHeight="1" thickBot="1">
      <c r="A12" s="81"/>
      <c r="B12" s="74" t="s">
        <v>21</v>
      </c>
      <c r="C12" s="75"/>
      <c r="D12" s="75"/>
      <c r="E12" s="75"/>
      <c r="F12" s="75"/>
      <c r="G12" s="75"/>
      <c r="H12" s="76">
        <f t="shared" si="1"/>
        <v>0</v>
      </c>
    </row>
    <row r="13" spans="1:11" ht="26.25" customHeight="1">
      <c r="A13" s="82"/>
      <c r="B13" s="16" t="s">
        <v>22</v>
      </c>
      <c r="C13" s="17">
        <f>C11+C12</f>
        <v>0</v>
      </c>
      <c r="D13" s="17">
        <f t="shared" ref="D13:H13" si="5">D11+D12</f>
        <v>0</v>
      </c>
      <c r="E13" s="17">
        <f t="shared" si="5"/>
        <v>0</v>
      </c>
      <c r="F13" s="17">
        <f t="shared" si="5"/>
        <v>0</v>
      </c>
      <c r="G13" s="17">
        <f t="shared" si="5"/>
        <v>0</v>
      </c>
      <c r="H13" s="77">
        <f t="shared" si="5"/>
        <v>0</v>
      </c>
    </row>
  </sheetData>
  <mergeCells count="5">
    <mergeCell ref="A2:B2"/>
    <mergeCell ref="A3:A6"/>
    <mergeCell ref="A7:A10"/>
    <mergeCell ref="A11:A13"/>
    <mergeCell ref="A1:H1"/>
  </mergeCells>
  <phoneticPr fontId="2" type="noConversion"/>
  <pageMargins left="0.25" right="0.25" top="0.75" bottom="0.75" header="0.3" footer="0.3"/>
  <pageSetup paperSize="9"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"/>
  <sheetViews>
    <sheetView workbookViewId="0">
      <selection activeCell="C27" sqref="C27"/>
    </sheetView>
  </sheetViews>
  <sheetFormatPr defaultRowHeight="16.5"/>
  <cols>
    <col min="1" max="1" width="32.5" bestFit="1" customWidth="1"/>
    <col min="2" max="7" width="13.875" customWidth="1"/>
    <col min="9" max="9" width="20.25" customWidth="1"/>
    <col min="10" max="10" width="55.5" customWidth="1"/>
  </cols>
  <sheetData>
    <row r="1" spans="1:10" ht="38.25" customHeight="1">
      <c r="A1" s="84" t="s">
        <v>38</v>
      </c>
      <c r="B1" s="84"/>
      <c r="C1" s="84"/>
      <c r="D1" s="84"/>
      <c r="E1" s="84"/>
      <c r="F1" s="84"/>
      <c r="G1" s="84"/>
    </row>
    <row r="2" spans="1:10" ht="30.75" customHeight="1" thickBot="1">
      <c r="A2" s="19"/>
      <c r="B2" s="78">
        <v>2016</v>
      </c>
      <c r="C2" s="78">
        <v>2017</v>
      </c>
      <c r="D2" s="78">
        <v>2018</v>
      </c>
      <c r="E2" s="78">
        <v>2019</v>
      </c>
      <c r="F2" s="78">
        <v>2020</v>
      </c>
      <c r="G2" s="6" t="s">
        <v>13</v>
      </c>
    </row>
    <row r="3" spans="1:10" ht="33" customHeight="1">
      <c r="A3" s="20" t="s">
        <v>31</v>
      </c>
      <c r="B3" s="57"/>
      <c r="C3" s="58"/>
      <c r="D3" s="58"/>
      <c r="E3" s="58"/>
      <c r="F3" s="59"/>
      <c r="G3" s="66">
        <f>SUM(B3:F3)</f>
        <v>0</v>
      </c>
      <c r="I3" s="22" t="s">
        <v>36</v>
      </c>
      <c r="J3" s="5" t="s">
        <v>37</v>
      </c>
    </row>
    <row r="4" spans="1:10" ht="33" customHeight="1" thickBot="1">
      <c r="A4" s="20" t="s">
        <v>32</v>
      </c>
      <c r="B4" s="60"/>
      <c r="C4" s="61"/>
      <c r="D4" s="61"/>
      <c r="E4" s="61"/>
      <c r="F4" s="62"/>
      <c r="G4" s="66">
        <f>SUM(B4:F4)</f>
        <v>0</v>
      </c>
      <c r="I4" s="23" t="s">
        <v>29</v>
      </c>
      <c r="J4" s="5" t="s">
        <v>30</v>
      </c>
    </row>
    <row r="5" spans="1:10" ht="33" customHeight="1">
      <c r="A5" s="6" t="s">
        <v>33</v>
      </c>
      <c r="B5" s="64">
        <f>IF(OR(B3="", B4=""),0,B3/B4*100)</f>
        <v>0</v>
      </c>
      <c r="C5" s="64">
        <f t="shared" ref="C5:E5" si="0">IF(OR(C3="", C4=""),0,C3/C4*100)</f>
        <v>0</v>
      </c>
      <c r="D5" s="64">
        <f t="shared" si="0"/>
        <v>0</v>
      </c>
      <c r="E5" s="64">
        <f t="shared" si="0"/>
        <v>0</v>
      </c>
      <c r="F5" s="64">
        <f>IF(OR(F3="", F4=""),0,F3/F4*100)</f>
        <v>0</v>
      </c>
      <c r="G5" s="65">
        <f>IF(OR(G3=0, G4=0),0,G3/G4*100)</f>
        <v>0</v>
      </c>
    </row>
    <row r="13" spans="1:10">
      <c r="G13" s="63"/>
    </row>
  </sheetData>
  <mergeCells count="1">
    <mergeCell ref="A1:G1"/>
  </mergeCells>
  <phoneticPr fontId="2" type="noConversion"/>
  <pageMargins left="0.25" right="0.25" top="0.75" bottom="0.75" header="0.3" footer="0.3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3"/>
  <sheetViews>
    <sheetView zoomScale="70" zoomScaleNormal="70" workbookViewId="0">
      <selection activeCell="M20" sqref="M20"/>
    </sheetView>
  </sheetViews>
  <sheetFormatPr defaultRowHeight="16.5"/>
  <cols>
    <col min="2" max="2" width="17.125" customWidth="1"/>
    <col min="3" max="3" width="18.875" customWidth="1"/>
    <col min="4" max="4" width="16" customWidth="1"/>
    <col min="5" max="5" width="17.5" customWidth="1"/>
    <col min="6" max="7" width="18" customWidth="1"/>
    <col min="8" max="8" width="25.375" customWidth="1"/>
    <col min="9" max="9" width="23.625" customWidth="1"/>
    <col min="10" max="10" width="22.5" customWidth="1"/>
  </cols>
  <sheetData>
    <row r="1" spans="1:10" ht="49.5" customHeight="1">
      <c r="A1" s="98" t="s">
        <v>39</v>
      </c>
      <c r="B1" s="99"/>
      <c r="C1" s="99"/>
      <c r="D1" s="98"/>
      <c r="E1" s="98"/>
      <c r="F1" s="98"/>
      <c r="G1" s="98"/>
      <c r="H1" s="98"/>
      <c r="I1" s="98"/>
      <c r="J1" s="98"/>
    </row>
    <row r="2" spans="1:10" ht="17.25" customHeight="1">
      <c r="A2" s="112" t="s">
        <v>10</v>
      </c>
      <c r="B2" s="104" t="s">
        <v>0</v>
      </c>
      <c r="C2" s="102" t="s">
        <v>6</v>
      </c>
      <c r="D2" s="106" t="s">
        <v>1</v>
      </c>
      <c r="E2" s="106"/>
      <c r="F2" s="106"/>
      <c r="G2" s="107"/>
      <c r="H2" s="100" t="s">
        <v>4</v>
      </c>
      <c r="I2" s="100" t="s">
        <v>3</v>
      </c>
      <c r="J2" s="100" t="s">
        <v>2</v>
      </c>
    </row>
    <row r="3" spans="1:10">
      <c r="A3" s="113"/>
      <c r="B3" s="105"/>
      <c r="C3" s="103"/>
      <c r="D3" s="108"/>
      <c r="E3" s="108"/>
      <c r="F3" s="109"/>
      <c r="G3" s="110"/>
      <c r="H3" s="101"/>
      <c r="I3" s="101"/>
      <c r="J3" s="101"/>
    </row>
    <row r="4" spans="1:10" ht="17.25" customHeight="1">
      <c r="A4" s="113"/>
      <c r="B4" s="105"/>
      <c r="C4" s="103"/>
      <c r="D4" s="104" t="s">
        <v>7</v>
      </c>
      <c r="E4" s="102" t="s">
        <v>8</v>
      </c>
      <c r="F4" s="107" t="s">
        <v>9</v>
      </c>
      <c r="G4" s="100" t="s">
        <v>5</v>
      </c>
      <c r="H4" s="101"/>
      <c r="I4" s="101"/>
      <c r="J4" s="101"/>
    </row>
    <row r="5" spans="1:10" ht="17.25" thickBot="1">
      <c r="A5" s="113"/>
      <c r="B5" s="105"/>
      <c r="C5" s="103"/>
      <c r="D5" s="105"/>
      <c r="E5" s="103"/>
      <c r="F5" s="111"/>
      <c r="G5" s="101"/>
      <c r="H5" s="101"/>
      <c r="I5" s="101"/>
      <c r="J5" s="101"/>
    </row>
    <row r="6" spans="1:10" ht="23.25" customHeight="1" thickTop="1">
      <c r="A6" s="85">
        <v>2017</v>
      </c>
      <c r="B6" s="33"/>
      <c r="C6" s="34"/>
      <c r="D6" s="35"/>
      <c r="E6" s="36"/>
      <c r="F6" s="24">
        <f>D6+(E6*0.229)</f>
        <v>0</v>
      </c>
      <c r="G6" s="25">
        <f>IF($F$9=0,0,F6/$F$9)</f>
        <v>0</v>
      </c>
      <c r="H6" s="25">
        <f t="shared" ref="H6:H15" si="0">IF(C6="",0,F6/C6)</f>
        <v>0</v>
      </c>
      <c r="I6" s="88"/>
      <c r="J6" s="93"/>
    </row>
    <row r="7" spans="1:10" ht="23.25" customHeight="1">
      <c r="A7" s="86"/>
      <c r="B7" s="37"/>
      <c r="C7" s="38"/>
      <c r="D7" s="38"/>
      <c r="E7" s="39"/>
      <c r="F7" s="26">
        <f t="shared" ref="F7:F8" si="1">D7+(E7*0.229)</f>
        <v>0</v>
      </c>
      <c r="G7" s="27">
        <f>IF($F$9=0,0,F7/$F$9)</f>
        <v>0</v>
      </c>
      <c r="H7" s="27">
        <f t="shared" si="0"/>
        <v>0</v>
      </c>
      <c r="I7" s="89"/>
      <c r="J7" s="94"/>
    </row>
    <row r="8" spans="1:10" ht="23.25" customHeight="1" thickBot="1">
      <c r="A8" s="86"/>
      <c r="B8" s="37"/>
      <c r="C8" s="38"/>
      <c r="D8" s="38"/>
      <c r="E8" s="39"/>
      <c r="F8" s="26">
        <f t="shared" si="1"/>
        <v>0</v>
      </c>
      <c r="G8" s="27">
        <f>IF($F$9=0,0,F8/$F$9)</f>
        <v>0</v>
      </c>
      <c r="H8" s="27">
        <f t="shared" si="0"/>
        <v>0</v>
      </c>
      <c r="I8" s="89"/>
      <c r="J8" s="94"/>
    </row>
    <row r="9" spans="1:10" ht="23.25" hidden="1" customHeight="1" thickBot="1">
      <c r="A9" s="87"/>
      <c r="B9" s="40"/>
      <c r="C9" s="41"/>
      <c r="D9" s="41"/>
      <c r="E9" s="42"/>
      <c r="F9" s="28">
        <f>SUM(F6:F8)</f>
        <v>0</v>
      </c>
      <c r="G9" s="29">
        <f>IF($F$9=0,0,F9/$F$9)</f>
        <v>0</v>
      </c>
      <c r="H9" s="29">
        <f t="shared" si="0"/>
        <v>0</v>
      </c>
      <c r="I9" s="90"/>
      <c r="J9" s="95"/>
    </row>
    <row r="10" spans="1:10" ht="23.25" customHeight="1">
      <c r="A10" s="85">
        <v>2018</v>
      </c>
      <c r="B10" s="43"/>
      <c r="C10" s="44"/>
      <c r="D10" s="45"/>
      <c r="E10" s="46"/>
      <c r="F10" s="24">
        <f>D10+(E10*0.229)</f>
        <v>0</v>
      </c>
      <c r="G10" s="25">
        <f>IF($F$13=0,0,F10/$F$13)</f>
        <v>0</v>
      </c>
      <c r="H10" s="25">
        <f t="shared" si="0"/>
        <v>0</v>
      </c>
      <c r="I10" s="30">
        <f t="shared" ref="I10:I15" si="2">IF(C10="",0,IF(OR(H6=0, H10=""),0,(1-(H10/H6))*100))</f>
        <v>0</v>
      </c>
      <c r="J10" s="93">
        <f>(I10*G10)+(I11*G11)+(I12*G12)</f>
        <v>0</v>
      </c>
    </row>
    <row r="11" spans="1:10" ht="23.25" customHeight="1">
      <c r="A11" s="86"/>
      <c r="B11" s="47"/>
      <c r="C11" s="48"/>
      <c r="D11" s="49"/>
      <c r="E11" s="50"/>
      <c r="F11" s="26">
        <f>D11+(E11*0.229)</f>
        <v>0</v>
      </c>
      <c r="G11" s="27">
        <f>IF($F$13=0,0,F11/$F$13)</f>
        <v>0</v>
      </c>
      <c r="H11" s="27">
        <f t="shared" si="0"/>
        <v>0</v>
      </c>
      <c r="I11" s="31">
        <f t="shared" si="2"/>
        <v>0</v>
      </c>
      <c r="J11" s="94"/>
    </row>
    <row r="12" spans="1:10" ht="23.25" customHeight="1" thickBot="1">
      <c r="A12" s="86"/>
      <c r="B12" s="37"/>
      <c r="C12" s="38"/>
      <c r="D12" s="38"/>
      <c r="E12" s="39"/>
      <c r="F12" s="26">
        <f>D12+(E12*0.229)</f>
        <v>0</v>
      </c>
      <c r="G12" s="27">
        <f>IF($F$13=0,0,F12/$F$13)</f>
        <v>0</v>
      </c>
      <c r="H12" s="27">
        <f t="shared" si="0"/>
        <v>0</v>
      </c>
      <c r="I12" s="32">
        <f t="shared" si="2"/>
        <v>0</v>
      </c>
      <c r="J12" s="94"/>
    </row>
    <row r="13" spans="1:10" ht="23.25" hidden="1" customHeight="1" thickBot="1">
      <c r="A13" s="87"/>
      <c r="B13" s="40"/>
      <c r="C13" s="41"/>
      <c r="D13" s="41"/>
      <c r="E13" s="42"/>
      <c r="F13" s="28">
        <f>SUM(F10:F12)</f>
        <v>0</v>
      </c>
      <c r="G13" s="29">
        <f>IF($F$13=0,0,F13/$F$13)</f>
        <v>0</v>
      </c>
      <c r="H13" s="29">
        <f t="shared" si="0"/>
        <v>0</v>
      </c>
      <c r="I13" s="30">
        <f t="shared" si="2"/>
        <v>0</v>
      </c>
      <c r="J13" s="95"/>
    </row>
    <row r="14" spans="1:10" ht="23.25" customHeight="1">
      <c r="A14" s="85">
        <v>2019</v>
      </c>
      <c r="B14" s="43"/>
      <c r="C14" s="44"/>
      <c r="D14" s="45"/>
      <c r="E14" s="46"/>
      <c r="F14" s="24">
        <f>D14+(E14*0.229)</f>
        <v>0</v>
      </c>
      <c r="G14" s="25">
        <f>IF($F$17=0,0,F14/$F$17)</f>
        <v>0</v>
      </c>
      <c r="H14" s="25">
        <f t="shared" si="0"/>
        <v>0</v>
      </c>
      <c r="I14" s="30">
        <f t="shared" si="2"/>
        <v>0</v>
      </c>
      <c r="J14" s="93">
        <f>(I14*G14)+(I15*G15)+(H16*G16)</f>
        <v>0</v>
      </c>
    </row>
    <row r="15" spans="1:10" ht="23.25" customHeight="1">
      <c r="A15" s="86"/>
      <c r="B15" s="47"/>
      <c r="C15" s="48"/>
      <c r="D15" s="49"/>
      <c r="E15" s="50"/>
      <c r="F15" s="26">
        <f>D15+(E15*0.229)</f>
        <v>0</v>
      </c>
      <c r="G15" s="27">
        <f>IF($F$17=0,0,F15/$F$17)</f>
        <v>0</v>
      </c>
      <c r="H15" s="27">
        <f t="shared" si="0"/>
        <v>0</v>
      </c>
      <c r="I15" s="31">
        <f t="shared" si="2"/>
        <v>0</v>
      </c>
      <c r="J15" s="94"/>
    </row>
    <row r="16" spans="1:10" ht="23.25" customHeight="1" thickBot="1">
      <c r="A16" s="86"/>
      <c r="B16" s="37"/>
      <c r="C16" s="38"/>
      <c r="D16" s="38"/>
      <c r="E16" s="39"/>
      <c r="F16" s="26">
        <f t="shared" ref="F16" si="3">D16+(E16*0.229)</f>
        <v>0</v>
      </c>
      <c r="G16" s="27">
        <f t="shared" ref="G16:G17" si="4">IF($F$17=0,0,F16/$F$17)</f>
        <v>0</v>
      </c>
      <c r="H16" s="27">
        <f t="shared" ref="H16:H21" si="5">IF(C16="",0,F16/C16)</f>
        <v>0</v>
      </c>
      <c r="I16" s="32">
        <f t="shared" ref="I16:I20" si="6">IF(C16="",0,IF(OR(H12=0, H16=""),0,(1-(H16/H12))*100))</f>
        <v>0</v>
      </c>
      <c r="J16" s="94"/>
    </row>
    <row r="17" spans="1:10" ht="23.25" hidden="1" customHeight="1" thickBot="1">
      <c r="A17" s="87"/>
      <c r="B17" s="40"/>
      <c r="C17" s="41"/>
      <c r="D17" s="41"/>
      <c r="E17" s="42"/>
      <c r="F17" s="28">
        <f>SUM(F14:F16)</f>
        <v>0</v>
      </c>
      <c r="G17" s="29">
        <f t="shared" si="4"/>
        <v>0</v>
      </c>
      <c r="H17" s="29">
        <f t="shared" si="5"/>
        <v>0</v>
      </c>
      <c r="I17" s="30">
        <f t="shared" si="6"/>
        <v>0</v>
      </c>
      <c r="J17" s="95"/>
    </row>
    <row r="18" spans="1:10" ht="23.25" customHeight="1" thickBot="1">
      <c r="A18" s="85">
        <v>2020</v>
      </c>
      <c r="B18" s="51"/>
      <c r="C18" s="52"/>
      <c r="D18" s="52"/>
      <c r="E18" s="53"/>
      <c r="F18" s="24">
        <f>D18+(E18*0.229)</f>
        <v>0</v>
      </c>
      <c r="G18" s="25">
        <f>IF($F$21=0,0,F18/$F$21)</f>
        <v>0</v>
      </c>
      <c r="H18" s="25">
        <f t="shared" si="5"/>
        <v>0</v>
      </c>
      <c r="I18" s="30">
        <f t="shared" si="6"/>
        <v>0</v>
      </c>
      <c r="J18" s="93">
        <f>(I18*G18)+(I19*G19)+(H20*G20)</f>
        <v>0</v>
      </c>
    </row>
    <row r="19" spans="1:10" ht="23.25" customHeight="1" thickBot="1">
      <c r="A19" s="86"/>
      <c r="B19" s="37"/>
      <c r="C19" s="38"/>
      <c r="D19" s="38"/>
      <c r="E19" s="39"/>
      <c r="F19" s="26">
        <f t="shared" ref="F19:F20" si="7">D19+(E19*0.229)</f>
        <v>0</v>
      </c>
      <c r="G19" s="27">
        <f>IF($F$21=0,0,F19/$F$21)</f>
        <v>0</v>
      </c>
      <c r="H19" s="27">
        <f t="shared" si="5"/>
        <v>0</v>
      </c>
      <c r="I19" s="30">
        <f t="shared" si="6"/>
        <v>0</v>
      </c>
      <c r="J19" s="94"/>
    </row>
    <row r="20" spans="1:10" ht="23.25" customHeight="1" thickBot="1">
      <c r="A20" s="86"/>
      <c r="B20" s="54"/>
      <c r="C20" s="55"/>
      <c r="D20" s="55"/>
      <c r="E20" s="56"/>
      <c r="F20" s="26">
        <f t="shared" si="7"/>
        <v>0</v>
      </c>
      <c r="G20" s="27">
        <f t="shared" ref="G20:G21" si="8">IF($F$21=0,0,F20/$F$21)</f>
        <v>0</v>
      </c>
      <c r="H20" s="27">
        <f t="shared" si="5"/>
        <v>0</v>
      </c>
      <c r="I20" s="30">
        <f t="shared" si="6"/>
        <v>0</v>
      </c>
      <c r="J20" s="94"/>
    </row>
    <row r="21" spans="1:10" ht="23.25" hidden="1" customHeight="1" thickBot="1">
      <c r="A21" s="87"/>
      <c r="B21" s="1"/>
      <c r="C21" s="2"/>
      <c r="D21" s="2"/>
      <c r="E21" s="3"/>
      <c r="F21" s="28">
        <f>SUM(F18:F20)</f>
        <v>0</v>
      </c>
      <c r="G21" s="29">
        <f t="shared" si="8"/>
        <v>0</v>
      </c>
      <c r="H21" s="29">
        <f t="shared" si="5"/>
        <v>0</v>
      </c>
      <c r="I21" s="32">
        <f t="shared" ref="I21" si="9">IF(C21="",0,IF(OR(H17="", H21=""),0,(1-(H21/H17))*100))</f>
        <v>0</v>
      </c>
      <c r="J21" s="95"/>
    </row>
    <row r="22" spans="1:10" ht="33.75" customHeight="1" thickTop="1">
      <c r="A22" s="114" t="s">
        <v>11</v>
      </c>
      <c r="B22" s="115"/>
      <c r="C22" s="115"/>
      <c r="D22" s="115"/>
      <c r="E22" s="115"/>
      <c r="F22" s="115"/>
      <c r="G22" s="115"/>
      <c r="H22" s="115"/>
      <c r="I22" s="115"/>
      <c r="J22" s="91">
        <f>IF(COUNTIF(J10:J21,"&gt;0")=3,(J10+J14+J18)/3,IF(COUNTIF(J10:J21,"&gt;0")=2,(J10+J14+J18)/2,IF(COUNTIF(J10:J21,"&gt;0")=1,(J10+J14+J18)/1,0)))</f>
        <v>0</v>
      </c>
    </row>
    <row r="23" spans="1:10" ht="1.5" customHeight="1" thickBot="1">
      <c r="A23" s="116"/>
      <c r="B23" s="117"/>
      <c r="C23" s="117"/>
      <c r="D23" s="117"/>
      <c r="E23" s="117"/>
      <c r="F23" s="117"/>
      <c r="G23" s="117"/>
      <c r="H23" s="117"/>
      <c r="I23" s="117"/>
      <c r="J23" s="92"/>
    </row>
    <row r="25" spans="1:10" ht="33.75" customHeight="1">
      <c r="A25" s="96" t="s">
        <v>35</v>
      </c>
      <c r="B25" s="97"/>
      <c r="C25" s="97"/>
      <c r="D25" s="97"/>
      <c r="E25" s="97"/>
      <c r="F25" s="97"/>
      <c r="G25" s="97"/>
      <c r="H25" s="97"/>
      <c r="I25" s="97"/>
      <c r="J25" s="97"/>
    </row>
    <row r="26" spans="1:10" ht="33.75" customHeight="1">
      <c r="A26" s="97"/>
      <c r="B26" s="97"/>
      <c r="C26" s="97"/>
      <c r="D26" s="97"/>
      <c r="E26" s="97"/>
      <c r="F26" s="97"/>
      <c r="G26" s="97"/>
      <c r="H26" s="97"/>
      <c r="I26" s="97"/>
      <c r="J26" s="97"/>
    </row>
    <row r="27" spans="1:10" ht="33.75" customHeight="1">
      <c r="A27" s="97"/>
      <c r="B27" s="97"/>
      <c r="C27" s="97"/>
      <c r="D27" s="97"/>
      <c r="E27" s="97"/>
      <c r="F27" s="97"/>
      <c r="G27" s="97"/>
      <c r="H27" s="97"/>
      <c r="I27" s="97"/>
      <c r="J27" s="97"/>
    </row>
    <row r="28" spans="1:10" ht="33.75" customHeight="1">
      <c r="A28" s="97"/>
      <c r="B28" s="97"/>
      <c r="C28" s="97"/>
      <c r="D28" s="97"/>
      <c r="E28" s="97"/>
      <c r="F28" s="97"/>
      <c r="G28" s="97"/>
      <c r="H28" s="97"/>
      <c r="I28" s="97"/>
      <c r="J28" s="97"/>
    </row>
    <row r="29" spans="1:10" ht="33.75" customHeight="1">
      <c r="A29" s="97"/>
      <c r="B29" s="97"/>
      <c r="C29" s="97"/>
      <c r="D29" s="97"/>
      <c r="E29" s="97"/>
      <c r="F29" s="97"/>
      <c r="G29" s="97"/>
      <c r="H29" s="97"/>
      <c r="I29" s="97"/>
      <c r="J29" s="97"/>
    </row>
    <row r="30" spans="1:10" ht="33.75" customHeight="1">
      <c r="A30" s="97"/>
      <c r="B30" s="97"/>
      <c r="C30" s="97"/>
      <c r="D30" s="97"/>
      <c r="E30" s="97"/>
      <c r="F30" s="97"/>
      <c r="G30" s="97"/>
      <c r="H30" s="97"/>
      <c r="I30" s="97"/>
      <c r="J30" s="97"/>
    </row>
    <row r="31" spans="1:10" ht="33.75" customHeight="1">
      <c r="A31" s="97"/>
      <c r="B31" s="97"/>
      <c r="C31" s="97"/>
      <c r="D31" s="97"/>
      <c r="E31" s="97"/>
      <c r="F31" s="97"/>
      <c r="G31" s="97"/>
      <c r="H31" s="97"/>
      <c r="I31" s="97"/>
      <c r="J31" s="97"/>
    </row>
    <row r="32" spans="1:10" ht="33.75" customHeight="1">
      <c r="A32" s="97"/>
      <c r="B32" s="97"/>
      <c r="C32" s="97"/>
      <c r="D32" s="97"/>
      <c r="E32" s="97"/>
      <c r="F32" s="97"/>
      <c r="G32" s="97"/>
      <c r="H32" s="97"/>
      <c r="I32" s="97"/>
      <c r="J32" s="97"/>
    </row>
    <row r="33" spans="1:10" ht="33.75" customHeight="1">
      <c r="A33" s="97"/>
      <c r="B33" s="97"/>
      <c r="C33" s="97"/>
      <c r="D33" s="97"/>
      <c r="E33" s="97"/>
      <c r="F33" s="97"/>
      <c r="G33" s="97"/>
      <c r="H33" s="97"/>
      <c r="I33" s="97"/>
      <c r="J33" s="97"/>
    </row>
  </sheetData>
  <sheetProtection algorithmName="SHA-512" hashValue="c5v8UjQh2EoDTShklolmMUweAVwQFFAuQ/cbDXr1gkvM4ixR8PHmFiPTpaK7/bW0EXtszaSd+R9D+sgfzS9urQ==" saltValue="CRTwL26bhab05HsYFb6AYA==" spinCount="100000" sheet="1" objects="1" scenarios="1"/>
  <mergeCells count="24">
    <mergeCell ref="A25:J33"/>
    <mergeCell ref="A1:J1"/>
    <mergeCell ref="I2:I5"/>
    <mergeCell ref="H2:H5"/>
    <mergeCell ref="G4:G5"/>
    <mergeCell ref="C2:C5"/>
    <mergeCell ref="B2:B5"/>
    <mergeCell ref="D2:G3"/>
    <mergeCell ref="J2:J5"/>
    <mergeCell ref="D4:D5"/>
    <mergeCell ref="E4:E5"/>
    <mergeCell ref="F4:F5"/>
    <mergeCell ref="J18:J21"/>
    <mergeCell ref="A2:A5"/>
    <mergeCell ref="A22:I23"/>
    <mergeCell ref="A6:A9"/>
    <mergeCell ref="A10:A13"/>
    <mergeCell ref="A14:A17"/>
    <mergeCell ref="A18:A21"/>
    <mergeCell ref="I6:I9"/>
    <mergeCell ref="J22:J23"/>
    <mergeCell ref="J10:J13"/>
    <mergeCell ref="J6:J9"/>
    <mergeCell ref="J14:J17"/>
  </mergeCells>
  <phoneticPr fontId="2" type="noConversion"/>
  <pageMargins left="0.25" right="0.25" top="0.75" bottom="0.75" header="0.3" footer="0.3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에너지절감실적</vt:lpstr>
      <vt:lpstr>에너지 투자 및 사용실적</vt:lpstr>
      <vt:lpstr>원단위 개선율 계산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최인기</dc:creator>
  <cp:lastModifiedBy>안세희</cp:lastModifiedBy>
  <cp:lastPrinted>2021-01-29T05:07:05Z</cp:lastPrinted>
  <dcterms:created xsi:type="dcterms:W3CDTF">2019-03-14T08:05:51Z</dcterms:created>
  <dcterms:modified xsi:type="dcterms:W3CDTF">2021-03-15T01:57:08Z</dcterms:modified>
</cp:coreProperties>
</file>