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2019\04. 기타\민자사업 평가운영방안\홈페이지 공지\"/>
    </mc:Choice>
  </mc:AlternateContent>
  <bookViews>
    <workbookView xWindow="0" yWindow="0" windowWidth="28800" windowHeight="11625"/>
  </bookViews>
  <sheets>
    <sheet name="등록자료" sheetId="3" r:id="rId1"/>
    <sheet name="DB용 시트(삭제 및 임의변경 금지)" sheetId="2" state="hidden" r:id="rId2"/>
  </sheets>
  <definedNames>
    <definedName name="_xlnm.Print_Area" localSheetId="1">'DB용 시트(삭제 및 임의변경 금지)'!$A$1:$BD$3</definedName>
    <definedName name="_xlnm.Print_Area" localSheetId="0">등록자료!$A$1:$P$38</definedName>
    <definedName name="감정평가">등록자료!$AD$75:$AD$76</definedName>
    <definedName name="건축">등록자료!$U$75:$U$80</definedName>
    <definedName name="기계">등록자료!$V$75:$V$80</definedName>
    <definedName name="기타분야">등록자료!$AF$75:$AF$80</definedName>
    <definedName name="도시·교통">등록자료!$Z$75:$Z$82</definedName>
    <definedName name="법률">등록자료!$AE$75:$AE$76</definedName>
    <definedName name="소방·안전">등록자료!$Y$75:$Y$79</definedName>
    <definedName name="시도">"서울,부산,대구,인천,광주,대전,울산,경기,강원,충북,충남,전북,전남,경북,경남,제주"</definedName>
    <definedName name="운영·유지관리">등록자료!$AB$75:$AB$83</definedName>
    <definedName name="전기">등록자료!$W$75:$W$81</definedName>
    <definedName name="전문분야" localSheetId="0">등록자료!$S$74:$S$86</definedName>
    <definedName name="정보·통신">등록자료!$X$75:$X$79</definedName>
    <definedName name="토목">등록자료!$T$75:$T$86</definedName>
    <definedName name="환경·조경">등록자료!$AA$75:$AA$82</definedName>
    <definedName name="회계·금융">등록자료!$AC$75:$AC$77</definedName>
  </definedNames>
  <calcPr calcId="162913"/>
</workbook>
</file>

<file path=xl/calcChain.xml><?xml version="1.0" encoding="utf-8"?>
<calcChain xmlns="http://schemas.openxmlformats.org/spreadsheetml/2006/main">
  <c r="CC3" i="2" l="1"/>
  <c r="CB3" i="2" l="1"/>
  <c r="BV3" i="2"/>
  <c r="CA3" i="2"/>
  <c r="BZ3" i="2"/>
  <c r="BX3" i="2"/>
  <c r="BW3" i="2"/>
  <c r="BU3" i="2"/>
  <c r="BT3" i="2"/>
  <c r="BR3" i="2"/>
  <c r="BQ3" i="2"/>
  <c r="BP3" i="2"/>
  <c r="BO3" i="2"/>
  <c r="BN3" i="2"/>
  <c r="BL3" i="2"/>
  <c r="BK3" i="2"/>
  <c r="BJ3" i="2"/>
  <c r="BI3" i="2"/>
  <c r="BH3" i="2"/>
  <c r="BF3" i="2"/>
  <c r="BE3" i="2"/>
  <c r="BC3" i="2"/>
  <c r="BD3" i="2"/>
  <c r="BB3" i="2"/>
  <c r="AZ3" i="2"/>
  <c r="AY3" i="2"/>
  <c r="AX3" i="2"/>
  <c r="AW3" i="2"/>
  <c r="AV3" i="2"/>
  <c r="AT3" i="2"/>
  <c r="AS3" i="2"/>
  <c r="R3" i="2"/>
  <c r="AO3" i="2"/>
  <c r="AK3" i="2"/>
  <c r="AG3" i="2"/>
  <c r="AB3" i="2"/>
  <c r="W3" i="2"/>
  <c r="H27" i="3"/>
  <c r="H26" i="3"/>
  <c r="H25" i="3"/>
  <c r="H24" i="3"/>
  <c r="H23" i="3"/>
  <c r="H22" i="3"/>
  <c r="J27" i="3"/>
  <c r="J26" i="3"/>
  <c r="J25" i="3"/>
  <c r="J24" i="3"/>
  <c r="J23" i="3"/>
  <c r="J22" i="3"/>
  <c r="F27" i="3"/>
  <c r="F26" i="3"/>
  <c r="F25" i="3"/>
  <c r="F24" i="3"/>
  <c r="F23" i="3"/>
  <c r="F22" i="3"/>
  <c r="C27" i="3"/>
  <c r="C26" i="3"/>
  <c r="C25" i="3"/>
  <c r="C24" i="3"/>
  <c r="C23" i="3"/>
  <c r="C22" i="3"/>
  <c r="C20" i="3"/>
  <c r="C19" i="3"/>
  <c r="C18" i="3"/>
  <c r="C16" i="3"/>
  <c r="C15" i="3"/>
  <c r="E27" i="3"/>
  <c r="E26" i="3"/>
  <c r="E25" i="3"/>
  <c r="E24" i="3"/>
  <c r="E23" i="3"/>
  <c r="E22" i="3"/>
  <c r="E20" i="3"/>
  <c r="E19" i="3"/>
  <c r="E18" i="3"/>
  <c r="E16" i="3"/>
  <c r="E15" i="3"/>
  <c r="E14" i="3"/>
  <c r="C14" i="3"/>
  <c r="AR3" i="2"/>
  <c r="AQ3" i="2"/>
  <c r="AP3" i="2"/>
  <c r="AN3" i="2"/>
  <c r="AM3" i="2"/>
  <c r="AL3" i="2"/>
  <c r="AJ3" i="2"/>
  <c r="AI3" i="2"/>
  <c r="AH3" i="2"/>
  <c r="AF3" i="2"/>
  <c r="AA3" i="2"/>
  <c r="V3" i="2"/>
  <c r="S3" i="2"/>
  <c r="AC3" i="2"/>
  <c r="X3" i="2"/>
  <c r="AE3" i="2"/>
  <c r="AD3" i="2"/>
  <c r="Z3" i="2"/>
  <c r="Y3" i="2"/>
  <c r="U3" i="2"/>
  <c r="T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Y3" i="2" l="1"/>
  <c r="BS3" i="2"/>
  <c r="BM3" i="2"/>
  <c r="BG3" i="2"/>
  <c r="BA3" i="2"/>
  <c r="AU3" i="2"/>
  <c r="B3" i="2"/>
  <c r="A3" i="2"/>
</calcChain>
</file>

<file path=xl/sharedStrings.xml><?xml version="1.0" encoding="utf-8"?>
<sst xmlns="http://schemas.openxmlformats.org/spreadsheetml/2006/main" count="269" uniqueCount="248">
  <si>
    <t>e-mail</t>
    <phoneticPr fontId="2" type="noConversion"/>
  </si>
  <si>
    <t>전문분야</t>
    <phoneticPr fontId="2" type="noConversion"/>
  </si>
  <si>
    <t>성명</t>
    <phoneticPr fontId="2" type="noConversion"/>
  </si>
  <si>
    <t>현재</t>
    <phoneticPr fontId="2" type="noConversion"/>
  </si>
  <si>
    <t>1. 전문분야</t>
    <phoneticPr fontId="2" type="noConversion"/>
  </si>
  <si>
    <t>학위취득년월
(2)</t>
    <phoneticPr fontId="2" type="noConversion"/>
  </si>
  <si>
    <t>출신학교
(2)</t>
    <phoneticPr fontId="2" type="noConversion"/>
  </si>
  <si>
    <t>학위구분
(2)</t>
    <phoneticPr fontId="2" type="noConversion"/>
  </si>
  <si>
    <t>졸업구분
(2)</t>
    <phoneticPr fontId="2" type="noConversion"/>
  </si>
  <si>
    <t>전공분야
(2)</t>
    <phoneticPr fontId="2" type="noConversion"/>
  </si>
  <si>
    <t>자격취득년월
(1)</t>
    <phoneticPr fontId="2" type="noConversion"/>
  </si>
  <si>
    <t>자격증명
(1)</t>
    <phoneticPr fontId="2" type="noConversion"/>
  </si>
  <si>
    <t>자격증번호
(1)</t>
    <phoneticPr fontId="2" type="noConversion"/>
  </si>
  <si>
    <t>근무처
(1)</t>
    <phoneticPr fontId="2" type="noConversion"/>
  </si>
  <si>
    <t>직위
(1)</t>
    <phoneticPr fontId="2" type="noConversion"/>
  </si>
  <si>
    <t>주요업무내용
(1)</t>
    <phoneticPr fontId="2" type="noConversion"/>
  </si>
  <si>
    <t>근무기간
(2)</t>
    <phoneticPr fontId="2" type="noConversion"/>
  </si>
  <si>
    <t>주요업무내용
(2)</t>
    <phoneticPr fontId="2" type="noConversion"/>
  </si>
  <si>
    <t>인가·관리기관
(1)</t>
    <phoneticPr fontId="2" type="noConversion"/>
  </si>
  <si>
    <t>상하수도</t>
  </si>
  <si>
    <t>휴대폰</t>
  </si>
  <si>
    <t>주소</t>
  </si>
  <si>
    <t>우편번호</t>
  </si>
  <si>
    <t>e-mail</t>
  </si>
  <si>
    <t>자택전화</t>
  </si>
  <si>
    <t>직장(대학)명</t>
  </si>
  <si>
    <t>부서(학과)</t>
  </si>
  <si>
    <t>담당업무</t>
  </si>
  <si>
    <t>직 위</t>
  </si>
  <si>
    <t>직 급</t>
  </si>
  <si>
    <t>주 소</t>
  </si>
  <si>
    <t>학위취득년월</t>
  </si>
  <si>
    <t>출신학교</t>
  </si>
  <si>
    <t>학위구분</t>
  </si>
  <si>
    <t>졸업구분</t>
  </si>
  <si>
    <t>전 공 분 야</t>
  </si>
  <si>
    <t>취득년월</t>
  </si>
  <si>
    <t>자 격 증 명</t>
  </si>
  <si>
    <t>자격증번호</t>
  </si>
  <si>
    <t>근무기간</t>
  </si>
  <si>
    <t>근무처</t>
  </si>
  <si>
    <t>상기 내용이 허위로 밝혀지는 경우에는 민·형사상의 모든 책임을 질 것을 서약합니다.</t>
  </si>
  <si>
    <t>서울연구원 귀중</t>
  </si>
  <si>
    <t>민간투자사업 평가위원 등록신청서</t>
    <phoneticPr fontId="2" type="noConversion"/>
  </si>
  <si>
    <t>(인)</t>
    <phoneticPr fontId="2" type="noConversion"/>
  </si>
  <si>
    <t xml:space="preserve">작성자 : </t>
    <phoneticPr fontId="2" type="noConversion"/>
  </si>
  <si>
    <t>월</t>
    <phoneticPr fontId="2" type="noConversion"/>
  </si>
  <si>
    <t>일</t>
    <phoneticPr fontId="2" type="noConversion"/>
  </si>
  <si>
    <t xml:space="preserve"> 1. 전문분야</t>
    <phoneticPr fontId="2" type="noConversion"/>
  </si>
  <si>
    <t xml:space="preserve">  (최종학력부터 
   작성)</t>
    <phoneticPr fontId="2" type="noConversion"/>
  </si>
  <si>
    <t xml:space="preserve">    (상위등급부터
   작성)</t>
    <phoneticPr fontId="2" type="noConversion"/>
  </si>
  <si>
    <t xml:space="preserve">     (최근주요경력
     위주 작성)</t>
    <phoneticPr fontId="2" type="noConversion"/>
  </si>
  <si>
    <t>인가·관리기관</t>
    <phoneticPr fontId="2" type="noConversion"/>
  </si>
  <si>
    <t>&lt;별첨 3&gt;</t>
    <phoneticPr fontId="2" type="noConversion"/>
  </si>
  <si>
    <t>주요업무</t>
    <phoneticPr fontId="2" type="noConversion"/>
  </si>
  <si>
    <t>토목</t>
  </si>
  <si>
    <t>※ 재직증명서 및 자격요건을 증명할 수 있는 자료(박사학위증명서, 기술사 자격증 등)를 그림파일로 스캔하여 등록신청서와 함께 
    메일송부하여야 합니다.</t>
    <phoneticPr fontId="2" type="noConversion"/>
  </si>
  <si>
    <t>감정평가</t>
  </si>
  <si>
    <t>법률</t>
  </si>
  <si>
    <t>회계</t>
  </si>
  <si>
    <t>금융/재무</t>
  </si>
  <si>
    <t>도로운영</t>
  </si>
  <si>
    <t>도로유지관리</t>
  </si>
  <si>
    <t>철도차량</t>
  </si>
  <si>
    <t>노반</t>
  </si>
  <si>
    <t>궤도</t>
  </si>
  <si>
    <t>철도유지관리</t>
  </si>
  <si>
    <t>철도운영</t>
  </si>
  <si>
    <t>철도통신</t>
  </si>
  <si>
    <t>교통수요</t>
  </si>
  <si>
    <t>교통시스템</t>
  </si>
  <si>
    <t>도로및공항</t>
  </si>
  <si>
    <t>토질및기초</t>
  </si>
  <si>
    <t>토목구조</t>
  </si>
  <si>
    <t>토목시공</t>
  </si>
  <si>
    <t>건축계획</t>
  </si>
  <si>
    <t>건축시공</t>
  </si>
  <si>
    <t>건축구조</t>
  </si>
  <si>
    <t>건축법규</t>
  </si>
  <si>
    <t>건축유지관리</t>
  </si>
  <si>
    <t>기계</t>
  </si>
  <si>
    <t>건설기계</t>
  </si>
  <si>
    <t>공조냉동기계</t>
  </si>
  <si>
    <t>산업기계설비</t>
  </si>
  <si>
    <t>전기</t>
  </si>
  <si>
    <t>건축전기설비</t>
  </si>
  <si>
    <t>발송배전</t>
  </si>
  <si>
    <t>전기응용</t>
  </si>
  <si>
    <t>전기철도</t>
  </si>
  <si>
    <t>철도신호</t>
  </si>
  <si>
    <t>정보관리</t>
  </si>
  <si>
    <t>컴퓨터시스템응용</t>
  </si>
  <si>
    <t>정보통신</t>
  </si>
  <si>
    <t>건설안전</t>
  </si>
  <si>
    <t>기계안전</t>
  </si>
  <si>
    <t>소방</t>
  </si>
  <si>
    <t>전기안전</t>
  </si>
  <si>
    <t>대기관리</t>
  </si>
  <si>
    <t>소음진동</t>
  </si>
  <si>
    <t>수질관리</t>
  </si>
  <si>
    <t>자연환경관리</t>
  </si>
  <si>
    <t>토양환경</t>
  </si>
  <si>
    <t>폐기물처리</t>
  </si>
  <si>
    <t>월</t>
    <phoneticPr fontId="2" type="noConversion"/>
  </si>
  <si>
    <t>년</t>
    <phoneticPr fontId="2" type="noConversion"/>
  </si>
  <si>
    <t>박사</t>
    <phoneticPr fontId="2" type="noConversion"/>
  </si>
  <si>
    <t>석사</t>
    <phoneticPr fontId="2" type="noConversion"/>
  </si>
  <si>
    <t>학사</t>
    <phoneticPr fontId="2" type="noConversion"/>
  </si>
  <si>
    <t>기타</t>
    <phoneticPr fontId="2" type="noConversion"/>
  </si>
  <si>
    <t>학위구분</t>
    <phoneticPr fontId="2" type="noConversion"/>
  </si>
  <si>
    <t>졸업</t>
    <phoneticPr fontId="2" type="noConversion"/>
  </si>
  <si>
    <t>수료</t>
    <phoneticPr fontId="2" type="noConversion"/>
  </si>
  <si>
    <t>이수</t>
    <phoneticPr fontId="2" type="noConversion"/>
  </si>
  <si>
    <t>졸업구분</t>
    <phoneticPr fontId="2" type="noConversion"/>
  </si>
  <si>
    <t>세부전공</t>
    <phoneticPr fontId="14" type="noConversion"/>
  </si>
  <si>
    <t>건축</t>
  </si>
  <si>
    <t>정보·통신</t>
  </si>
  <si>
    <t>소방·안전</t>
  </si>
  <si>
    <t>도시·교통</t>
  </si>
  <si>
    <t>환경·조경</t>
  </si>
  <si>
    <t>운영·유지관리</t>
  </si>
  <si>
    <t>기타분야</t>
  </si>
  <si>
    <t>도시계획</t>
  </si>
  <si>
    <t>건축설계</t>
  </si>
  <si>
    <t>건축기계설비</t>
  </si>
  <si>
    <t>도로계획</t>
  </si>
  <si>
    <t>체육</t>
  </si>
  <si>
    <t>철도계획</t>
  </si>
  <si>
    <t>관광</t>
  </si>
  <si>
    <t>측량</t>
  </si>
  <si>
    <t>항만계획</t>
  </si>
  <si>
    <t>복지</t>
  </si>
  <si>
    <t>항만유지관리</t>
  </si>
  <si>
    <t>교통안전</t>
  </si>
  <si>
    <t>조경</t>
  </si>
  <si>
    <t>철도</t>
  </si>
  <si>
    <t>기타유지관리</t>
  </si>
  <si>
    <t>항만</t>
  </si>
  <si>
    <t xml:space="preserve">수자원개발 </t>
  </si>
  <si>
    <t>회계·금융</t>
    <phoneticPr fontId="2" type="noConversion"/>
  </si>
  <si>
    <t>전문분야</t>
    <phoneticPr fontId="14" type="noConversion"/>
  </si>
  <si>
    <t>도시·교통</t>
    <phoneticPr fontId="2" type="noConversion"/>
  </si>
  <si>
    <t>현재</t>
  </si>
  <si>
    <t>서울시</t>
  </si>
  <si>
    <t>부산시</t>
  </si>
  <si>
    <t>대구시</t>
  </si>
  <si>
    <t>인천시</t>
  </si>
  <si>
    <t>세종시</t>
  </si>
  <si>
    <t>광주시</t>
  </si>
  <si>
    <t>대전시</t>
  </si>
  <si>
    <t>울산시</t>
  </si>
  <si>
    <t>경기도</t>
  </si>
  <si>
    <t>강원도</t>
  </si>
  <si>
    <t>충청북도</t>
  </si>
  <si>
    <t>충청남도</t>
  </si>
  <si>
    <t>전라북도</t>
  </si>
  <si>
    <t>전라남도</t>
  </si>
  <si>
    <t>경상북도</t>
  </si>
  <si>
    <t>경상남도</t>
  </si>
  <si>
    <t>제주시</t>
  </si>
  <si>
    <t>세부전공분야1</t>
    <phoneticPr fontId="2" type="noConversion"/>
  </si>
  <si>
    <t>세부전공분야2</t>
    <phoneticPr fontId="2" type="noConversion"/>
  </si>
  <si>
    <t>성명</t>
    <phoneticPr fontId="2" type="noConversion"/>
  </si>
  <si>
    <t>주소시도</t>
    <phoneticPr fontId="2" type="noConversion"/>
  </si>
  <si>
    <t>주소상세</t>
    <phoneticPr fontId="2" type="noConversion"/>
  </si>
  <si>
    <t xml:space="preserve"> 2. 인적사항</t>
    <phoneticPr fontId="2" type="noConversion"/>
  </si>
  <si>
    <t xml:space="preserve"> 3. 직장현황</t>
    <phoneticPr fontId="2" type="noConversion"/>
  </si>
  <si>
    <t xml:space="preserve"> 4. 학력사항</t>
    <phoneticPr fontId="2" type="noConversion"/>
  </si>
  <si>
    <t xml:space="preserve"> 5. 자 격 증</t>
    <phoneticPr fontId="2" type="noConversion"/>
  </si>
  <si>
    <t xml:space="preserve"> 6. 경력사항 </t>
    <phoneticPr fontId="2" type="noConversion"/>
  </si>
  <si>
    <t>휴대폰</t>
    <phoneticPr fontId="2" type="noConversion"/>
  </si>
  <si>
    <t>우편번호</t>
    <phoneticPr fontId="2" type="noConversion"/>
  </si>
  <si>
    <t>학위취득년월
(3)</t>
    <phoneticPr fontId="2" type="noConversion"/>
  </si>
  <si>
    <t>출신학교
(3)</t>
    <phoneticPr fontId="2" type="noConversion"/>
  </si>
  <si>
    <t>학위구분
(3)</t>
    <phoneticPr fontId="2" type="noConversion"/>
  </si>
  <si>
    <t>졸업구분
(3)</t>
    <phoneticPr fontId="2" type="noConversion"/>
  </si>
  <si>
    <t>전공분야
(3)</t>
    <phoneticPr fontId="2" type="noConversion"/>
  </si>
  <si>
    <t>출신학교(1)</t>
    <phoneticPr fontId="2" type="noConversion"/>
  </si>
  <si>
    <t>학위구분(1)</t>
    <phoneticPr fontId="2" type="noConversion"/>
  </si>
  <si>
    <t>졸업구분(1)</t>
    <phoneticPr fontId="2" type="noConversion"/>
  </si>
  <si>
    <t>전공분야(1)</t>
    <phoneticPr fontId="2" type="noConversion"/>
  </si>
  <si>
    <t>학위취득년월(1)</t>
    <phoneticPr fontId="2" type="noConversion"/>
  </si>
  <si>
    <t>자격취득년월
(2)</t>
    <phoneticPr fontId="2" type="noConversion"/>
  </si>
  <si>
    <t>자격증명
(2)</t>
    <phoneticPr fontId="2" type="noConversion"/>
  </si>
  <si>
    <t>자격증번호
(2)</t>
    <phoneticPr fontId="2" type="noConversion"/>
  </si>
  <si>
    <t>인가·관리기관
(2)</t>
    <phoneticPr fontId="2" type="noConversion"/>
  </si>
  <si>
    <t>자격취득년월
(3)</t>
    <phoneticPr fontId="2" type="noConversion"/>
  </si>
  <si>
    <t>자격증명
(3)</t>
    <phoneticPr fontId="2" type="noConversion"/>
  </si>
  <si>
    <t>자격증번호
(3)</t>
    <phoneticPr fontId="2" type="noConversion"/>
  </si>
  <si>
    <t>인가·관리기관
(3)</t>
    <phoneticPr fontId="2" type="noConversion"/>
  </si>
  <si>
    <t>근무처
(4)</t>
    <phoneticPr fontId="2" type="noConversion"/>
  </si>
  <si>
    <t>직장(대학)명</t>
    <phoneticPr fontId="2" type="noConversion"/>
  </si>
  <si>
    <t>직위</t>
    <phoneticPr fontId="2" type="noConversion"/>
  </si>
  <si>
    <t>부서(학과)</t>
    <phoneticPr fontId="2" type="noConversion"/>
  </si>
  <si>
    <t>직급</t>
    <phoneticPr fontId="2" type="noConversion"/>
  </si>
  <si>
    <t>담당업무</t>
    <phoneticPr fontId="2" type="noConversion"/>
  </si>
  <si>
    <t>주소시도</t>
    <phoneticPr fontId="2" type="noConversion"/>
  </si>
  <si>
    <t>주소상세</t>
    <phoneticPr fontId="2" type="noConversion"/>
  </si>
  <si>
    <t>우편번호</t>
    <phoneticPr fontId="2" type="noConversion"/>
  </si>
  <si>
    <t>2. 인적사항</t>
    <phoneticPr fontId="2" type="noConversion"/>
  </si>
  <si>
    <t>3. 직장현황</t>
    <phoneticPr fontId="2" type="noConversion"/>
  </si>
  <si>
    <t>4. 학력사항</t>
    <phoneticPr fontId="2" type="noConversion"/>
  </si>
  <si>
    <t>5. 자격증</t>
    <phoneticPr fontId="2" type="noConversion"/>
  </si>
  <si>
    <t>6. 경력사항</t>
    <phoneticPr fontId="2" type="noConversion"/>
  </si>
  <si>
    <r>
      <rPr>
        <b/>
        <sz val="11"/>
        <rFont val="돋움"/>
        <family val="3"/>
        <charset val="129"/>
      </rPr>
      <t>1. 녹색셀</t>
    </r>
    <r>
      <rPr>
        <sz val="11"/>
        <rFont val="돋움"/>
        <family val="3"/>
        <charset val="129"/>
      </rPr>
      <t xml:space="preserve"> 부분은 직접 입력하지 마시고 반드시 </t>
    </r>
    <r>
      <rPr>
        <b/>
        <sz val="11"/>
        <rFont val="돋움"/>
        <family val="3"/>
        <charset val="129"/>
      </rPr>
      <t>오른쪽 하단의 화살표를 클릭하여 
    선택</t>
    </r>
    <r>
      <rPr>
        <sz val="11"/>
        <rFont val="돋움"/>
        <family val="3"/>
        <charset val="129"/>
      </rPr>
      <t>하시기 바랍니다. 수정하실 때에는 delete키 또는 backspace키를 누르시기
    바랍니다.</t>
    </r>
    <phoneticPr fontId="2" type="noConversion"/>
  </si>
  <si>
    <t>2. 셀추가 및 삭제 등의 변경을 하지 말아주시기 바랍니다.</t>
    <phoneticPr fontId="2" type="noConversion"/>
  </si>
  <si>
    <t>작성 시 주의사항</t>
    <phoneticPr fontId="2" type="noConversion"/>
  </si>
  <si>
    <t>근무기간시작
(1)</t>
    <phoneticPr fontId="2" type="noConversion"/>
  </si>
  <si>
    <t>근무기간종료
(1)</t>
    <phoneticPr fontId="2" type="noConversion"/>
  </si>
  <si>
    <t>근무기간산정(1)</t>
    <phoneticPr fontId="2" type="noConversion"/>
  </si>
  <si>
    <t>근무기간산정(2)</t>
    <phoneticPr fontId="2" type="noConversion"/>
  </si>
  <si>
    <t>근무기간종료
(2)</t>
    <phoneticPr fontId="2" type="noConversion"/>
  </si>
  <si>
    <t>근무처
(2)</t>
    <phoneticPr fontId="2" type="noConversion"/>
  </si>
  <si>
    <t>직위
(2)</t>
    <phoneticPr fontId="2" type="noConversion"/>
  </si>
  <si>
    <t>근무기간
(3)</t>
    <phoneticPr fontId="2" type="noConversion"/>
  </si>
  <si>
    <t>근무기간종료
(3)</t>
    <phoneticPr fontId="2" type="noConversion"/>
  </si>
  <si>
    <t>근무기간산정(3)</t>
    <phoneticPr fontId="2" type="noConversion"/>
  </si>
  <si>
    <t>근무처
(3)</t>
    <phoneticPr fontId="2" type="noConversion"/>
  </si>
  <si>
    <t>직위
(3)</t>
    <phoneticPr fontId="2" type="noConversion"/>
  </si>
  <si>
    <t>주요업무내용
(3)</t>
    <phoneticPr fontId="2" type="noConversion"/>
  </si>
  <si>
    <t>근무기간
(4)</t>
    <phoneticPr fontId="2" type="noConversion"/>
  </si>
  <si>
    <t>근무기간종료
(4)</t>
    <phoneticPr fontId="2" type="noConversion"/>
  </si>
  <si>
    <t>근무기간산정(4)</t>
    <phoneticPr fontId="2" type="noConversion"/>
  </si>
  <si>
    <t>직위
(4)</t>
    <phoneticPr fontId="2" type="noConversion"/>
  </si>
  <si>
    <t>주요업무내용
(4)</t>
    <phoneticPr fontId="2" type="noConversion"/>
  </si>
  <si>
    <t>근무기간
(5)</t>
    <phoneticPr fontId="2" type="noConversion"/>
  </si>
  <si>
    <t>근무기간종료
(5)</t>
    <phoneticPr fontId="2" type="noConversion"/>
  </si>
  <si>
    <t>근무기간산정(5)</t>
    <phoneticPr fontId="2" type="noConversion"/>
  </si>
  <si>
    <t>근무처
(5)</t>
    <phoneticPr fontId="2" type="noConversion"/>
  </si>
  <si>
    <t>직위
(5)</t>
    <phoneticPr fontId="2" type="noConversion"/>
  </si>
  <si>
    <t>주요업무내용
(5)</t>
    <phoneticPr fontId="2" type="noConversion"/>
  </si>
  <si>
    <t>근무기간
(6)</t>
    <phoneticPr fontId="2" type="noConversion"/>
  </si>
  <si>
    <t>근무기간종료
(6)</t>
    <phoneticPr fontId="2" type="noConversion"/>
  </si>
  <si>
    <t>근무기간산정(6)</t>
    <phoneticPr fontId="2" type="noConversion"/>
  </si>
  <si>
    <t>근무처
(6)</t>
    <phoneticPr fontId="2" type="noConversion"/>
  </si>
  <si>
    <t>직위
(6)</t>
    <phoneticPr fontId="2" type="noConversion"/>
  </si>
  <si>
    <t>주요업무내용
(6)</t>
    <phoneticPr fontId="2" type="noConversion"/>
  </si>
  <si>
    <t>문화·예술</t>
    <phoneticPr fontId="2" type="noConversion"/>
  </si>
  <si>
    <t>경제·경영</t>
    <phoneticPr fontId="2" type="noConversion"/>
  </si>
  <si>
    <t>세부전공분야2</t>
    <phoneticPr fontId="2" type="noConversion"/>
  </si>
  <si>
    <t>예) 계획, 설계, 시공, 연구 등</t>
    <phoneticPr fontId="2" type="noConversion"/>
  </si>
  <si>
    <t>있음</t>
    <phoneticPr fontId="2" type="noConversion"/>
  </si>
  <si>
    <t>없음</t>
  </si>
  <si>
    <t>없음</t>
    <phoneticPr fontId="2" type="noConversion"/>
  </si>
  <si>
    <t>민간투자사업 우선협상자
선정을 위한 평가경험</t>
    <phoneticPr fontId="2" type="noConversion"/>
  </si>
  <si>
    <t>20    년</t>
    <phoneticPr fontId="2" type="noConversion"/>
  </si>
  <si>
    <t>민투법 민간투자사업 관련 업무 수행경험 유무</t>
    <phoneticPr fontId="2" type="noConversion"/>
  </si>
  <si>
    <t xml:space="preserve"> 7. 수행경험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</si>
</sst>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09]d&quot;-&quot;mmm;@"/>
    <numFmt numFmtId="177" formatCode="yyyy/mm"/>
    <numFmt numFmtId="178" formatCode="yy/mm"/>
  </numFmts>
  <fonts count="2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indexed="10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0"/>
      <name val="바탕체"/>
      <family val="1"/>
      <charset val="129"/>
    </font>
    <font>
      <sz val="11"/>
      <name val="HY중고딕"/>
      <family val="1"/>
      <charset val="129"/>
    </font>
    <font>
      <sz val="10"/>
      <color rgb="FF000000"/>
      <name val="HY중고딕"/>
      <family val="1"/>
      <charset val="129"/>
    </font>
    <font>
      <sz val="8"/>
      <color rgb="FF000000"/>
      <name val="HY중고딕"/>
      <family val="1"/>
      <charset val="129"/>
    </font>
    <font>
      <sz val="8"/>
      <name val="HY중고딕"/>
      <family val="1"/>
      <charset val="129"/>
    </font>
    <font>
      <sz val="11"/>
      <color rgb="FF000000"/>
      <name val="HY중고딕"/>
      <family val="1"/>
      <charset val="129"/>
    </font>
    <font>
      <sz val="21"/>
      <color rgb="FF000000"/>
      <name val="HY중고딕"/>
      <family val="1"/>
      <charset val="129"/>
    </font>
    <font>
      <sz val="11"/>
      <name val="신명 태명조"/>
      <family val="3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name val="HY중고딕"/>
      <family val="1"/>
      <charset val="129"/>
    </font>
    <font>
      <b/>
      <sz val="18"/>
      <name val="HY중고딕"/>
      <family val="1"/>
      <charset val="129"/>
    </font>
    <font>
      <sz val="10"/>
      <name val="돋움"/>
      <family val="3"/>
      <charset val="129"/>
    </font>
    <font>
      <sz val="9"/>
      <name val="HY중고딕"/>
      <family val="1"/>
      <charset val="129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6" fillId="0" borderId="0" xfId="0" applyFont="1">
      <alignment vertical="center"/>
    </xf>
    <xf numFmtId="49" fontId="0" fillId="0" borderId="0" xfId="0" applyNumberFormat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4" xfId="0" applyNumberFormat="1" applyFont="1" applyBorder="1" applyAlignment="1">
      <alignment horizontal="center" vertical="center" shrinkToFi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/>
    </xf>
    <xf numFmtId="0" fontId="6" fillId="0" borderId="4" xfId="0" applyNumberFormat="1" applyFont="1" applyBorder="1" applyAlignment="1" applyProtection="1">
      <alignment horizontal="center" vertical="center" shrinkToFit="1"/>
    </xf>
    <xf numFmtId="49" fontId="6" fillId="3" borderId="5" xfId="0" applyNumberFormat="1" applyFont="1" applyFill="1" applyBorder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6" borderId="1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3" fillId="0" borderId="0" xfId="0" applyFont="1" applyFill="1" applyProtection="1">
      <alignment vertical="center"/>
      <protection locked="0"/>
    </xf>
    <xf numFmtId="0" fontId="7" fillId="0" borderId="19" xfId="0" applyFont="1" applyBorder="1" applyProtection="1">
      <alignment vertical="center"/>
      <protection locked="0"/>
    </xf>
    <xf numFmtId="0" fontId="7" fillId="0" borderId="0" xfId="0" applyFont="1" applyBorder="1" applyAlignment="1">
      <alignment horizontal="center" vertical="center"/>
    </xf>
    <xf numFmtId="0" fontId="7" fillId="0" borderId="20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20" xfId="0" applyFont="1" applyBorder="1" applyProtection="1">
      <alignment vertical="center"/>
      <protection locked="0"/>
    </xf>
    <xf numFmtId="0" fontId="7" fillId="0" borderId="21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21" xfId="0" applyFont="1" applyBorder="1" applyProtection="1">
      <alignment vertical="center"/>
      <protection locked="0"/>
    </xf>
    <xf numFmtId="0" fontId="0" fillId="0" borderId="2" xfId="0" applyBorder="1">
      <alignment vertical="center"/>
    </xf>
    <xf numFmtId="0" fontId="15" fillId="0" borderId="25" xfId="0" applyFont="1" applyBorder="1">
      <alignment vertical="center"/>
    </xf>
    <xf numFmtId="0" fontId="15" fillId="0" borderId="26" xfId="0" applyFont="1" applyBorder="1">
      <alignment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4" xfId="0" applyBorder="1">
      <alignment vertical="center"/>
    </xf>
    <xf numFmtId="0" fontId="7" fillId="0" borderId="0" xfId="0" applyFont="1" applyBorder="1">
      <alignment vertical="center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2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9" fontId="6" fillId="0" borderId="4" xfId="0" applyNumberFormat="1" applyFont="1" applyBorder="1" applyAlignment="1">
      <alignment horizontal="center" vertical="center" shrinkToFit="1"/>
    </xf>
    <xf numFmtId="49" fontId="6" fillId="7" borderId="3" xfId="0" applyNumberFormat="1" applyFont="1" applyFill="1" applyBorder="1" applyAlignment="1">
      <alignment horizontal="center" vertical="center" wrapText="1"/>
    </xf>
    <xf numFmtId="49" fontId="6" fillId="7" borderId="5" xfId="0" applyNumberFormat="1" applyFont="1" applyFill="1" applyBorder="1" applyAlignment="1">
      <alignment horizontal="center" vertical="center" wrapText="1"/>
    </xf>
    <xf numFmtId="49" fontId="6" fillId="7" borderId="6" xfId="0" applyNumberFormat="1" applyFont="1" applyFill="1" applyBorder="1" applyAlignment="1">
      <alignment horizontal="center" vertical="center" wrapText="1"/>
    </xf>
    <xf numFmtId="49" fontId="6" fillId="8" borderId="2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9" borderId="32" xfId="0" applyFill="1" applyBorder="1">
      <alignment vertical="center"/>
    </xf>
    <xf numFmtId="0" fontId="0" fillId="9" borderId="0" xfId="0" applyFill="1" applyBorder="1">
      <alignment vertical="center"/>
    </xf>
    <xf numFmtId="0" fontId="0" fillId="9" borderId="33" xfId="0" applyFill="1" applyBorder="1">
      <alignment vertical="center"/>
    </xf>
    <xf numFmtId="0" fontId="0" fillId="9" borderId="0" xfId="0" applyFill="1" applyBorder="1" applyAlignment="1">
      <alignment horizontal="left" vertical="center"/>
    </xf>
    <xf numFmtId="0" fontId="0" fillId="9" borderId="0" xfId="0" applyFill="1" applyBorder="1" applyAlignment="1">
      <alignment vertical="center"/>
    </xf>
    <xf numFmtId="0" fontId="0" fillId="9" borderId="36" xfId="0" applyFill="1" applyBorder="1">
      <alignment vertical="center"/>
    </xf>
    <xf numFmtId="0" fontId="8" fillId="0" borderId="12" xfId="0" applyFont="1" applyBorder="1" applyAlignment="1">
      <alignment horizontal="center" vertical="center" shrinkToFit="1"/>
    </xf>
    <xf numFmtId="49" fontId="7" fillId="0" borderId="0" xfId="0" applyNumberFormat="1" applyFont="1">
      <alignment vertical="center"/>
    </xf>
    <xf numFmtId="49" fontId="6" fillId="3" borderId="28" xfId="0" applyNumberFormat="1" applyFont="1" applyFill="1" applyBorder="1" applyAlignment="1">
      <alignment horizontal="center" vertical="center" wrapText="1"/>
    </xf>
    <xf numFmtId="0" fontId="7" fillId="0" borderId="0" xfId="0" applyFont="1" applyBorder="1" applyProtection="1">
      <alignment vertical="center"/>
      <protection locked="0"/>
    </xf>
    <xf numFmtId="0" fontId="8" fillId="7" borderId="15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right" vertical="center" wrapText="1"/>
    </xf>
    <xf numFmtId="0" fontId="8" fillId="7" borderId="15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8" fillId="7" borderId="14" xfId="0" applyFont="1" applyFill="1" applyBorder="1" applyAlignment="1">
      <alignment horizontal="left" vertical="center" wrapText="1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6" fillId="0" borderId="4" xfId="0" applyNumberFormat="1" applyFont="1" applyBorder="1" applyAlignment="1">
      <alignment horizontal="center" vertical="center" shrinkToFit="1"/>
    </xf>
    <xf numFmtId="178" fontId="6" fillId="0" borderId="4" xfId="0" applyNumberFormat="1" applyFont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wrapText="1"/>
    </xf>
    <xf numFmtId="49" fontId="6" fillId="10" borderId="3" xfId="0" applyNumberFormat="1" applyFont="1" applyFill="1" applyBorder="1" applyAlignment="1">
      <alignment horizontal="center" vertical="center" wrapText="1"/>
    </xf>
    <xf numFmtId="49" fontId="6" fillId="10" borderId="5" xfId="0" applyNumberFormat="1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0" fillId="0" borderId="0" xfId="0" quotePrefix="1">
      <alignment vertical="center"/>
    </xf>
    <xf numFmtId="0" fontId="11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/>
    </xf>
    <xf numFmtId="0" fontId="8" fillId="0" borderId="48" xfId="0" applyFont="1" applyBorder="1" applyAlignment="1">
      <alignment horizontal="center" vertical="center" shrinkToFit="1"/>
    </xf>
    <xf numFmtId="0" fontId="8" fillId="6" borderId="48" xfId="0" applyFont="1" applyFill="1" applyBorder="1" applyAlignment="1">
      <alignment horizontal="center" vertical="center" wrapText="1"/>
    </xf>
    <xf numFmtId="0" fontId="16" fillId="9" borderId="45" xfId="0" applyFont="1" applyFill="1" applyBorder="1" applyAlignment="1">
      <alignment vertical="center" wrapText="1"/>
    </xf>
    <xf numFmtId="0" fontId="11" fillId="0" borderId="55" xfId="0" applyFont="1" applyBorder="1" applyAlignment="1">
      <alignment horizontal="right" vertical="center" wrapText="1"/>
    </xf>
    <xf numFmtId="0" fontId="7" fillId="0" borderId="56" xfId="0" applyFont="1" applyBorder="1">
      <alignment vertical="center"/>
    </xf>
    <xf numFmtId="0" fontId="8" fillId="0" borderId="55" xfId="0" applyFont="1" applyBorder="1" applyAlignment="1">
      <alignment horizontal="right" vertical="center" wrapText="1"/>
    </xf>
    <xf numFmtId="0" fontId="8" fillId="0" borderId="56" xfId="0" applyFont="1" applyBorder="1" applyAlignment="1">
      <alignment horizontal="left" vertical="center" wrapText="1"/>
    </xf>
    <xf numFmtId="0" fontId="8" fillId="5" borderId="38" xfId="0" applyFont="1" applyFill="1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9" fontId="8" fillId="7" borderId="39" xfId="2" applyFont="1" applyFill="1" applyBorder="1" applyAlignment="1">
      <alignment horizontal="center" vertical="center" wrapText="1"/>
    </xf>
    <xf numFmtId="9" fontId="8" fillId="7" borderId="40" xfId="2" applyFont="1" applyFill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8" fillId="5" borderId="47" xfId="0" applyFont="1" applyFill="1" applyBorder="1" applyAlignment="1">
      <alignment horizontal="left" vertical="center" wrapText="1"/>
    </xf>
    <xf numFmtId="0" fontId="8" fillId="5" borderId="49" xfId="0" applyFont="1" applyFill="1" applyBorder="1" applyAlignment="1">
      <alignment horizontal="left" vertical="center" wrapText="1"/>
    </xf>
    <xf numFmtId="0" fontId="8" fillId="5" borderId="50" xfId="0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 shrinkToFit="1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0" fontId="8" fillId="0" borderId="13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5" fillId="0" borderId="13" xfId="1" applyBorder="1" applyAlignment="1" applyProtection="1">
      <alignment horizontal="center" vertical="center" shrinkToFi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shrinkToFit="1"/>
    </xf>
    <xf numFmtId="0" fontId="12" fillId="0" borderId="57" xfId="0" applyFont="1" applyBorder="1" applyAlignment="1">
      <alignment horizontal="center" vertical="top" wrapText="1"/>
    </xf>
    <xf numFmtId="0" fontId="12" fillId="0" borderId="58" xfId="0" applyFont="1" applyBorder="1" applyAlignment="1">
      <alignment horizontal="center" vertical="top" wrapText="1"/>
    </xf>
    <xf numFmtId="0" fontId="12" fillId="0" borderId="59" xfId="0" applyFont="1" applyBorder="1" applyAlignment="1">
      <alignment horizontal="center" vertical="top" wrapText="1"/>
    </xf>
    <xf numFmtId="0" fontId="8" fillId="5" borderId="47" xfId="0" applyFont="1" applyFill="1" applyBorder="1" applyAlignment="1">
      <alignment horizontal="left" wrapText="1"/>
    </xf>
    <xf numFmtId="0" fontId="7" fillId="0" borderId="49" xfId="0" applyFont="1" applyBorder="1" applyAlignment="1">
      <alignment horizontal="left" wrapText="1"/>
    </xf>
    <xf numFmtId="0" fontId="8" fillId="0" borderId="13" xfId="0" applyFont="1" applyBorder="1" applyAlignment="1">
      <alignment horizontal="left" vertical="center" shrinkToFit="1"/>
    </xf>
    <xf numFmtId="0" fontId="8" fillId="0" borderId="46" xfId="0" applyFont="1" applyBorder="1" applyAlignment="1">
      <alignment horizontal="left" vertical="center" shrinkToFit="1"/>
    </xf>
    <xf numFmtId="0" fontId="8" fillId="0" borderId="5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56" xfId="0" applyFont="1" applyBorder="1" applyAlignment="1">
      <alignment horizontal="left" vertical="center" wrapText="1"/>
    </xf>
    <xf numFmtId="0" fontId="10" fillId="5" borderId="49" xfId="0" applyFont="1" applyFill="1" applyBorder="1" applyAlignment="1">
      <alignment horizontal="left" vertical="top" wrapText="1"/>
    </xf>
    <xf numFmtId="0" fontId="7" fillId="0" borderId="49" xfId="0" applyFont="1" applyBorder="1" applyAlignment="1">
      <alignment vertical="top" wrapText="1"/>
    </xf>
    <xf numFmtId="0" fontId="7" fillId="0" borderId="50" xfId="0" applyFont="1" applyBorder="1" applyAlignment="1">
      <alignment vertical="top" wrapText="1"/>
    </xf>
    <xf numFmtId="0" fontId="0" fillId="0" borderId="0" xfId="0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9" fillId="5" borderId="49" xfId="0" applyFont="1" applyFill="1" applyBorder="1" applyAlignment="1">
      <alignment horizontal="left" vertical="top" wrapText="1"/>
    </xf>
    <xf numFmtId="0" fontId="7" fillId="0" borderId="50" xfId="0" applyFont="1" applyBorder="1" applyAlignment="1">
      <alignment horizontal="left" vertical="top" wrapText="1"/>
    </xf>
    <xf numFmtId="0" fontId="10" fillId="0" borderId="50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7" borderId="43" xfId="0" applyFont="1" applyFill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11" fillId="0" borderId="0" xfId="0" applyFont="1" applyBorder="1" applyAlignment="1">
      <alignment horizontal="right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54" xfId="0" applyFont="1" applyBorder="1" applyAlignment="1">
      <alignment horizontal="left" vertical="center" wrapText="1"/>
    </xf>
    <xf numFmtId="0" fontId="3" fillId="9" borderId="34" xfId="0" applyFont="1" applyFill="1" applyBorder="1" applyAlignment="1">
      <alignment horizontal="left" vertical="center" wrapText="1"/>
    </xf>
    <xf numFmtId="0" fontId="0" fillId="9" borderId="35" xfId="0" applyFill="1" applyBorder="1" applyAlignment="1">
      <alignment vertical="center"/>
    </xf>
    <xf numFmtId="0" fontId="4" fillId="0" borderId="29" xfId="0" applyFont="1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9" borderId="32" xfId="0" applyFill="1" applyBorder="1" applyAlignment="1">
      <alignment horizontal="left" vertical="center" wrapText="1"/>
    </xf>
    <xf numFmtId="0" fontId="0" fillId="9" borderId="0" xfId="0" applyFill="1" applyBorder="1" applyAlignment="1">
      <alignment horizontal="left" vertical="center"/>
    </xf>
    <xf numFmtId="0" fontId="0" fillId="9" borderId="0" xfId="0" applyFill="1" applyBorder="1" applyAlignment="1">
      <alignment vertical="center"/>
    </xf>
    <xf numFmtId="0" fontId="0" fillId="9" borderId="33" xfId="0" applyFill="1" applyBorder="1" applyAlignment="1">
      <alignment vertical="center"/>
    </xf>
    <xf numFmtId="0" fontId="0" fillId="9" borderId="32" xfId="0" applyFill="1" applyBorder="1" applyAlignment="1">
      <alignment horizontal="left" vertical="center"/>
    </xf>
    <xf numFmtId="0" fontId="16" fillId="0" borderId="46" xfId="0" applyFont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46" xfId="0" applyFont="1" applyFill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16" fillId="12" borderId="13" xfId="0" applyFont="1" applyFill="1" applyBorder="1" applyAlignment="1">
      <alignment horizontal="center" vertical="center" shrinkToFit="1"/>
    </xf>
    <xf numFmtId="0" fontId="0" fillId="12" borderId="15" xfId="0" applyFill="1" applyBorder="1" applyAlignment="1">
      <alignment horizontal="center" vertical="center" shrinkToFit="1"/>
    </xf>
    <xf numFmtId="0" fontId="0" fillId="12" borderId="46" xfId="0" applyFill="1" applyBorder="1" applyAlignment="1">
      <alignment horizontal="center" vertical="center" shrinkToFit="1"/>
    </xf>
    <xf numFmtId="0" fontId="8" fillId="11" borderId="13" xfId="0" applyFont="1" applyFill="1" applyBorder="1" applyAlignment="1">
      <alignment horizontal="center" vertical="center" wrapText="1"/>
    </xf>
    <xf numFmtId="0" fontId="18" fillId="11" borderId="15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7" xfId="0" applyBorder="1" applyAlignment="1">
      <alignment vertical="center"/>
    </xf>
  </cellXfs>
  <cellStyles count="3">
    <cellStyle name="백분율" xfId="2" builtinId="5"/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161193</xdr:colOff>
      <xdr:row>7</xdr:row>
      <xdr:rowOff>218342</xdr:rowOff>
    </xdr:from>
    <xdr:to>
      <xdr:col>24</xdr:col>
      <xdr:colOff>609601</xdr:colOff>
      <xdr:row>16</xdr:row>
      <xdr:rowOff>21545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8368" y="2342417"/>
          <a:ext cx="6049108" cy="22035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N197"/>
  <sheetViews>
    <sheetView tabSelected="1" view="pageBreakPreview" topLeftCell="A7" zoomScale="85" zoomScaleNormal="100" zoomScaleSheetLayoutView="85" workbookViewId="0">
      <selection activeCell="A29" sqref="A29:P29"/>
    </sheetView>
  </sheetViews>
  <sheetFormatPr defaultRowHeight="13.5"/>
  <cols>
    <col min="1" max="1" width="12.5546875" customWidth="1"/>
    <col min="2" max="2" width="4.6640625" customWidth="1"/>
    <col min="3" max="3" width="2" customWidth="1"/>
    <col min="4" max="5" width="2.44140625" customWidth="1"/>
    <col min="6" max="6" width="3.6640625" customWidth="1"/>
    <col min="7" max="7" width="4.6640625" customWidth="1"/>
    <col min="8" max="8" width="2" customWidth="1"/>
    <col min="9" max="9" width="2.6640625" customWidth="1"/>
    <col min="10" max="10" width="1.77734375" customWidth="1"/>
    <col min="11" max="11" width="4.77734375" customWidth="1"/>
    <col min="12" max="12" width="5.21875" customWidth="1"/>
    <col min="13" max="13" width="5.44140625" customWidth="1"/>
    <col min="14" max="14" width="6.5546875" customWidth="1"/>
    <col min="15" max="15" width="9" customWidth="1"/>
    <col min="16" max="16" width="14.109375" customWidth="1"/>
    <col min="19" max="19" width="12" customWidth="1"/>
    <col min="20" max="20" width="8.88671875" customWidth="1"/>
  </cols>
  <sheetData>
    <row r="1" spans="1:25">
      <c r="A1" s="23" t="s">
        <v>53</v>
      </c>
    </row>
    <row r="3" spans="1:25" ht="49.5" customHeight="1" thickBot="1">
      <c r="A3" s="144" t="s">
        <v>43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</row>
    <row r="4" spans="1:25" ht="27.75" customHeight="1" thickTop="1" thickBo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R4" s="163" t="s">
        <v>206</v>
      </c>
      <c r="S4" s="164"/>
      <c r="T4" s="164"/>
      <c r="U4" s="164"/>
      <c r="V4" s="164"/>
      <c r="W4" s="164"/>
      <c r="X4" s="164"/>
      <c r="Y4" s="165"/>
    </row>
    <row r="5" spans="1:25" ht="21" customHeight="1">
      <c r="A5" s="97" t="s">
        <v>48</v>
      </c>
      <c r="B5" s="103" t="s">
        <v>121</v>
      </c>
      <c r="C5" s="104"/>
      <c r="D5" s="104"/>
      <c r="E5" s="105"/>
      <c r="F5" s="105"/>
      <c r="G5" s="105"/>
      <c r="H5" s="105"/>
      <c r="I5" s="105"/>
      <c r="J5" s="105"/>
      <c r="K5" s="106"/>
      <c r="L5" s="99" t="s">
        <v>160</v>
      </c>
      <c r="M5" s="99"/>
      <c r="N5" s="100"/>
      <c r="O5" s="150" t="s">
        <v>72</v>
      </c>
      <c r="P5" s="151"/>
      <c r="R5" s="166" t="s">
        <v>204</v>
      </c>
      <c r="S5" s="167"/>
      <c r="T5" s="167"/>
      <c r="U5" s="167"/>
      <c r="V5" s="168"/>
      <c r="W5" s="168"/>
      <c r="X5" s="168"/>
      <c r="Y5" s="169"/>
    </row>
    <row r="6" spans="1:25" ht="21" customHeight="1">
      <c r="A6" s="98"/>
      <c r="B6" s="107"/>
      <c r="C6" s="108"/>
      <c r="D6" s="108"/>
      <c r="E6" s="108"/>
      <c r="F6" s="108"/>
      <c r="G6" s="108"/>
      <c r="H6" s="108"/>
      <c r="I6" s="108"/>
      <c r="J6" s="108"/>
      <c r="K6" s="109"/>
      <c r="L6" s="101" t="s">
        <v>239</v>
      </c>
      <c r="M6" s="101"/>
      <c r="N6" s="102"/>
      <c r="O6" s="116"/>
      <c r="P6" s="171"/>
      <c r="R6" s="170"/>
      <c r="S6" s="167"/>
      <c r="T6" s="167"/>
      <c r="U6" s="167"/>
      <c r="V6" s="168"/>
      <c r="W6" s="168"/>
      <c r="X6" s="168"/>
      <c r="Y6" s="169"/>
    </row>
    <row r="7" spans="1:25" ht="21" customHeight="1">
      <c r="A7" s="110" t="s">
        <v>165</v>
      </c>
      <c r="B7" s="113" t="s">
        <v>162</v>
      </c>
      <c r="C7" s="114"/>
      <c r="D7" s="114"/>
      <c r="E7" s="115"/>
      <c r="F7" s="121"/>
      <c r="G7" s="122"/>
      <c r="H7" s="122"/>
      <c r="I7" s="122"/>
      <c r="J7" s="122"/>
      <c r="K7" s="122"/>
      <c r="L7" s="122"/>
      <c r="M7" s="122"/>
      <c r="N7" s="123"/>
      <c r="O7" s="21" t="s">
        <v>20</v>
      </c>
      <c r="P7" s="90"/>
      <c r="R7" s="170"/>
      <c r="S7" s="167"/>
      <c r="T7" s="167"/>
      <c r="U7" s="167"/>
      <c r="V7" s="168"/>
      <c r="W7" s="168"/>
      <c r="X7" s="168"/>
      <c r="Y7" s="169"/>
    </row>
    <row r="8" spans="1:25" ht="21" customHeight="1">
      <c r="A8" s="111"/>
      <c r="B8" s="113" t="s">
        <v>21</v>
      </c>
      <c r="C8" s="114"/>
      <c r="D8" s="114"/>
      <c r="E8" s="115"/>
      <c r="F8" s="116"/>
      <c r="G8" s="117"/>
      <c r="H8" s="118"/>
      <c r="I8" s="119"/>
      <c r="J8" s="119"/>
      <c r="K8" s="119"/>
      <c r="L8" s="119"/>
      <c r="M8" s="119"/>
      <c r="N8" s="120"/>
      <c r="O8" s="21" t="s">
        <v>22</v>
      </c>
      <c r="P8" s="90"/>
      <c r="R8" s="170"/>
      <c r="S8" s="167"/>
      <c r="T8" s="167"/>
      <c r="U8" s="167"/>
      <c r="V8" s="168"/>
      <c r="W8" s="168"/>
      <c r="X8" s="168"/>
      <c r="Y8" s="169"/>
    </row>
    <row r="9" spans="1:25" ht="21" customHeight="1">
      <c r="A9" s="112"/>
      <c r="B9" s="113" t="s">
        <v>23</v>
      </c>
      <c r="C9" s="114"/>
      <c r="D9" s="114"/>
      <c r="E9" s="115"/>
      <c r="F9" s="124"/>
      <c r="G9" s="122"/>
      <c r="H9" s="122"/>
      <c r="I9" s="122"/>
      <c r="J9" s="122"/>
      <c r="K9" s="122"/>
      <c r="L9" s="122"/>
      <c r="M9" s="122"/>
      <c r="N9" s="123"/>
      <c r="O9" s="21" t="s">
        <v>24</v>
      </c>
      <c r="P9" s="90"/>
      <c r="R9" s="58"/>
      <c r="S9" s="59"/>
      <c r="T9" s="59"/>
      <c r="U9" s="59"/>
      <c r="V9" s="59"/>
      <c r="W9" s="59"/>
      <c r="X9" s="59"/>
      <c r="Y9" s="60"/>
    </row>
    <row r="10" spans="1:25" ht="21" customHeight="1">
      <c r="A10" s="110" t="s">
        <v>166</v>
      </c>
      <c r="B10" s="113" t="s">
        <v>25</v>
      </c>
      <c r="C10" s="114"/>
      <c r="D10" s="114"/>
      <c r="E10" s="115"/>
      <c r="F10" s="121"/>
      <c r="G10" s="122"/>
      <c r="H10" s="122"/>
      <c r="I10" s="122"/>
      <c r="J10" s="123"/>
      <c r="K10" s="113" t="s">
        <v>26</v>
      </c>
      <c r="L10" s="127"/>
      <c r="M10" s="153"/>
      <c r="N10" s="154"/>
      <c r="O10" s="172" t="s">
        <v>27</v>
      </c>
      <c r="P10" s="175"/>
      <c r="R10" s="58"/>
      <c r="S10" s="59"/>
      <c r="T10" s="59"/>
      <c r="U10" s="59"/>
      <c r="V10" s="59"/>
      <c r="W10" s="59"/>
      <c r="X10" s="59"/>
      <c r="Y10" s="60"/>
    </row>
    <row r="11" spans="1:25" ht="21" customHeight="1">
      <c r="A11" s="111"/>
      <c r="B11" s="113" t="s">
        <v>28</v>
      </c>
      <c r="C11" s="114"/>
      <c r="D11" s="114"/>
      <c r="E11" s="115"/>
      <c r="F11" s="121"/>
      <c r="G11" s="122"/>
      <c r="H11" s="122"/>
      <c r="I11" s="122"/>
      <c r="J11" s="123"/>
      <c r="K11" s="113" t="s">
        <v>29</v>
      </c>
      <c r="L11" s="127"/>
      <c r="M11" s="153"/>
      <c r="N11" s="154"/>
      <c r="O11" s="173"/>
      <c r="P11" s="176"/>
      <c r="R11" s="58"/>
      <c r="S11" s="59"/>
      <c r="T11" s="59"/>
      <c r="U11" s="59"/>
      <c r="V11" s="59"/>
      <c r="W11" s="59"/>
      <c r="X11" s="59"/>
      <c r="Y11" s="60"/>
    </row>
    <row r="12" spans="1:25" ht="21" customHeight="1">
      <c r="A12" s="112"/>
      <c r="B12" s="113" t="s">
        <v>30</v>
      </c>
      <c r="C12" s="114"/>
      <c r="D12" s="114"/>
      <c r="E12" s="115"/>
      <c r="F12" s="116"/>
      <c r="G12" s="117"/>
      <c r="H12" s="118"/>
      <c r="I12" s="119"/>
      <c r="J12" s="119"/>
      <c r="K12" s="119"/>
      <c r="L12" s="119"/>
      <c r="M12" s="119"/>
      <c r="N12" s="120"/>
      <c r="O12" s="21" t="s">
        <v>22</v>
      </c>
      <c r="P12" s="90"/>
      <c r="R12" s="58"/>
      <c r="S12" s="59"/>
      <c r="T12" s="59"/>
      <c r="U12" s="59"/>
      <c r="V12" s="59"/>
      <c r="W12" s="59"/>
      <c r="X12" s="59"/>
      <c r="Y12" s="60"/>
    </row>
    <row r="13" spans="1:25" ht="21" customHeight="1">
      <c r="A13" s="132" t="s">
        <v>167</v>
      </c>
      <c r="B13" s="113" t="s">
        <v>31</v>
      </c>
      <c r="C13" s="114"/>
      <c r="D13" s="114"/>
      <c r="E13" s="115"/>
      <c r="F13" s="113" t="s">
        <v>32</v>
      </c>
      <c r="G13" s="114"/>
      <c r="H13" s="114"/>
      <c r="I13" s="114"/>
      <c r="J13" s="115"/>
      <c r="K13" s="113" t="s">
        <v>33</v>
      </c>
      <c r="L13" s="127"/>
      <c r="M13" s="113" t="s">
        <v>34</v>
      </c>
      <c r="N13" s="152"/>
      <c r="O13" s="113" t="s">
        <v>35</v>
      </c>
      <c r="P13" s="174"/>
      <c r="R13" s="58"/>
      <c r="S13" s="59"/>
      <c r="T13" s="59"/>
      <c r="U13" s="59"/>
      <c r="V13" s="59"/>
      <c r="W13" s="59"/>
      <c r="X13" s="59"/>
      <c r="Y13" s="60"/>
    </row>
    <row r="14" spans="1:25" ht="21" customHeight="1">
      <c r="A14" s="133"/>
      <c r="B14" s="69">
        <v>2019</v>
      </c>
      <c r="C14" s="70" t="str">
        <f>IF(B14&lt;&gt;0,"년","")</f>
        <v>년</v>
      </c>
      <c r="D14" s="68">
        <v>12</v>
      </c>
      <c r="E14" s="70" t="str">
        <f>IF(D14&lt;&gt;0,"월","")</f>
        <v>월</v>
      </c>
      <c r="F14" s="121"/>
      <c r="G14" s="122"/>
      <c r="H14" s="122"/>
      <c r="I14" s="122"/>
      <c r="J14" s="123"/>
      <c r="K14" s="116"/>
      <c r="L14" s="127"/>
      <c r="M14" s="116"/>
      <c r="N14" s="152"/>
      <c r="O14" s="148"/>
      <c r="P14" s="149"/>
      <c r="R14" s="58"/>
      <c r="S14" s="59"/>
      <c r="T14" s="59"/>
      <c r="U14" s="59"/>
      <c r="V14" s="59"/>
      <c r="W14" s="59"/>
      <c r="X14" s="59"/>
      <c r="Y14" s="60"/>
    </row>
    <row r="15" spans="1:25" ht="21" customHeight="1">
      <c r="A15" s="145" t="s">
        <v>49</v>
      </c>
      <c r="B15" s="69"/>
      <c r="C15" s="70" t="str">
        <f>IF(B15&lt;&gt;0,"년","")</f>
        <v/>
      </c>
      <c r="D15" s="68"/>
      <c r="E15" s="70" t="str">
        <f>IF(D15&lt;&gt;0,"월","")</f>
        <v/>
      </c>
      <c r="F15" s="121"/>
      <c r="G15" s="122"/>
      <c r="H15" s="122"/>
      <c r="I15" s="122"/>
      <c r="J15" s="123"/>
      <c r="K15" s="116"/>
      <c r="L15" s="127"/>
      <c r="M15" s="116"/>
      <c r="N15" s="152"/>
      <c r="O15" s="148"/>
      <c r="P15" s="149"/>
      <c r="R15" s="58"/>
      <c r="S15" s="59"/>
      <c r="T15" s="59"/>
      <c r="U15" s="59"/>
      <c r="V15" s="59"/>
      <c r="W15" s="59"/>
      <c r="X15" s="59"/>
      <c r="Y15" s="60"/>
    </row>
    <row r="16" spans="1:25" ht="21" customHeight="1">
      <c r="A16" s="146"/>
      <c r="B16" s="69"/>
      <c r="C16" s="70" t="str">
        <f>IF(B16&lt;&gt;0,"년","")</f>
        <v/>
      </c>
      <c r="D16" s="68"/>
      <c r="E16" s="70" t="str">
        <f>IF(D16&lt;&gt;0,"월","")</f>
        <v/>
      </c>
      <c r="F16" s="121"/>
      <c r="G16" s="122"/>
      <c r="H16" s="122"/>
      <c r="I16" s="122"/>
      <c r="J16" s="123"/>
      <c r="K16" s="116"/>
      <c r="L16" s="127"/>
      <c r="M16" s="116"/>
      <c r="N16" s="152"/>
      <c r="O16" s="148"/>
      <c r="P16" s="149"/>
      <c r="R16" s="58"/>
      <c r="S16" s="59"/>
      <c r="T16" s="59"/>
      <c r="U16" s="59"/>
      <c r="V16" s="59"/>
      <c r="W16" s="59"/>
      <c r="X16" s="59"/>
      <c r="Y16" s="60"/>
    </row>
    <row r="17" spans="1:25" ht="21" customHeight="1">
      <c r="A17" s="132" t="s">
        <v>168</v>
      </c>
      <c r="B17" s="113" t="s">
        <v>36</v>
      </c>
      <c r="C17" s="114"/>
      <c r="D17" s="114"/>
      <c r="E17" s="115"/>
      <c r="F17" s="113" t="s">
        <v>37</v>
      </c>
      <c r="G17" s="114"/>
      <c r="H17" s="114"/>
      <c r="I17" s="114"/>
      <c r="J17" s="114"/>
      <c r="K17" s="114"/>
      <c r="L17" s="114"/>
      <c r="M17" s="114"/>
      <c r="N17" s="127"/>
      <c r="O17" s="21" t="s">
        <v>38</v>
      </c>
      <c r="P17" s="91" t="s">
        <v>52</v>
      </c>
      <c r="R17" s="58"/>
      <c r="S17" s="61"/>
      <c r="T17" s="61"/>
      <c r="U17" s="61"/>
      <c r="V17" s="62"/>
      <c r="W17" s="62"/>
      <c r="X17" s="62"/>
      <c r="Y17" s="60"/>
    </row>
    <row r="18" spans="1:25" ht="21" customHeight="1" thickBot="1">
      <c r="A18" s="133"/>
      <c r="B18" s="69">
        <v>2019</v>
      </c>
      <c r="C18" s="70" t="str">
        <f>IF(B18&lt;&gt;0,"년","")</f>
        <v>년</v>
      </c>
      <c r="D18" s="68">
        <v>2</v>
      </c>
      <c r="E18" s="70" t="str">
        <f>IF(D18&lt;&gt;0,"월","")</f>
        <v>월</v>
      </c>
      <c r="F18" s="121"/>
      <c r="G18" s="122"/>
      <c r="H18" s="122"/>
      <c r="I18" s="122"/>
      <c r="J18" s="122"/>
      <c r="K18" s="122"/>
      <c r="L18" s="122"/>
      <c r="M18" s="122"/>
      <c r="N18" s="128"/>
      <c r="O18" s="64"/>
      <c r="P18" s="90"/>
      <c r="R18" s="161" t="s">
        <v>205</v>
      </c>
      <c r="S18" s="162"/>
      <c r="T18" s="162"/>
      <c r="U18" s="162"/>
      <c r="V18" s="162"/>
      <c r="W18" s="162"/>
      <c r="X18" s="162"/>
      <c r="Y18" s="63"/>
    </row>
    <row r="19" spans="1:25" ht="21" customHeight="1" thickTop="1">
      <c r="A19" s="139" t="s">
        <v>50</v>
      </c>
      <c r="B19" s="69"/>
      <c r="C19" s="70" t="str">
        <f>IF(B19&lt;&gt;0,"년","")</f>
        <v/>
      </c>
      <c r="D19" s="68"/>
      <c r="E19" s="70" t="str">
        <f>IF(D19&lt;&gt;0,"월","")</f>
        <v/>
      </c>
      <c r="F19" s="121"/>
      <c r="G19" s="122"/>
      <c r="H19" s="122"/>
      <c r="I19" s="122"/>
      <c r="J19" s="122"/>
      <c r="K19" s="122"/>
      <c r="L19" s="122"/>
      <c r="M19" s="122"/>
      <c r="N19" s="128"/>
      <c r="O19" s="64"/>
      <c r="P19" s="90"/>
      <c r="R19" s="56"/>
      <c r="S19" s="56"/>
      <c r="T19" s="56"/>
      <c r="U19" s="56"/>
      <c r="V19" s="57"/>
      <c r="W19" s="57"/>
      <c r="X19" s="57"/>
      <c r="Y19" s="55"/>
    </row>
    <row r="20" spans="1:25" ht="21" customHeight="1">
      <c r="A20" s="147"/>
      <c r="B20" s="69"/>
      <c r="C20" s="70" t="str">
        <f>IF(B20&lt;&gt;0,"년","")</f>
        <v/>
      </c>
      <c r="D20" s="68"/>
      <c r="E20" s="70" t="str">
        <f>IF(D20&lt;&gt;0,"월","")</f>
        <v/>
      </c>
      <c r="F20" s="121"/>
      <c r="G20" s="122"/>
      <c r="H20" s="122"/>
      <c r="I20" s="122"/>
      <c r="J20" s="122"/>
      <c r="K20" s="122"/>
      <c r="L20" s="122"/>
      <c r="M20" s="122"/>
      <c r="N20" s="128"/>
      <c r="O20" s="64"/>
      <c r="P20" s="90"/>
      <c r="R20" s="54"/>
      <c r="S20" s="54"/>
      <c r="T20" s="54"/>
      <c r="U20" s="54"/>
      <c r="V20" s="45"/>
      <c r="W20" s="45"/>
      <c r="X20" s="45"/>
    </row>
    <row r="21" spans="1:25" ht="21" customHeight="1">
      <c r="A21" s="132" t="s">
        <v>169</v>
      </c>
      <c r="B21" s="113" t="s">
        <v>39</v>
      </c>
      <c r="C21" s="114"/>
      <c r="D21" s="114"/>
      <c r="E21" s="114"/>
      <c r="F21" s="114"/>
      <c r="G21" s="114"/>
      <c r="H21" s="114"/>
      <c r="I21" s="114"/>
      <c r="J21" s="115"/>
      <c r="K21" s="113" t="s">
        <v>40</v>
      </c>
      <c r="L21" s="156"/>
      <c r="M21" s="152"/>
      <c r="N21" s="21" t="s">
        <v>28</v>
      </c>
      <c r="O21" s="113" t="s">
        <v>54</v>
      </c>
      <c r="P21" s="174"/>
    </row>
    <row r="22" spans="1:25" ht="21" customHeight="1">
      <c r="A22" s="133"/>
      <c r="B22" s="69">
        <v>2019</v>
      </c>
      <c r="C22" s="70" t="str">
        <f t="shared" ref="C22:C27" si="0">IF(B22&lt;&gt;0,"년","")</f>
        <v>년</v>
      </c>
      <c r="D22" s="68">
        <v>2</v>
      </c>
      <c r="E22" s="70" t="str">
        <f t="shared" ref="E22:E27" si="1">IF(D22&lt;&gt;0,"월","")</f>
        <v>월</v>
      </c>
      <c r="F22" s="68" t="str">
        <f>IF(B22&lt;&gt;0,"~","")</f>
        <v>~</v>
      </c>
      <c r="G22" s="68" t="s">
        <v>142</v>
      </c>
      <c r="H22" s="70" t="str">
        <f>IF(G22&lt;&gt;"현재",IF(G22&lt;&gt;0,"년",""),"")</f>
        <v/>
      </c>
      <c r="I22" s="68"/>
      <c r="J22" s="72" t="str">
        <f t="shared" ref="J22:J27" si="2">IF(I22&lt;&gt;0,"월","")</f>
        <v/>
      </c>
      <c r="K22" s="121"/>
      <c r="L22" s="157"/>
      <c r="M22" s="154"/>
      <c r="N22" s="64"/>
      <c r="O22" s="134" t="s">
        <v>240</v>
      </c>
      <c r="P22" s="135"/>
    </row>
    <row r="23" spans="1:25" ht="21" customHeight="1">
      <c r="A23" s="133"/>
      <c r="B23" s="69"/>
      <c r="C23" s="70" t="str">
        <f t="shared" si="0"/>
        <v/>
      </c>
      <c r="D23" s="68"/>
      <c r="E23" s="70" t="str">
        <f t="shared" si="1"/>
        <v/>
      </c>
      <c r="F23" s="68" t="str">
        <f t="shared" ref="F23:F27" si="3">IF(B23&lt;&gt;0,"~","")</f>
        <v/>
      </c>
      <c r="G23" s="68"/>
      <c r="H23" s="70" t="str">
        <f t="shared" ref="H23:H27" si="4">IF(G23&lt;&gt;"현재",IF(G23&lt;&gt;0,"년",""),"")</f>
        <v/>
      </c>
      <c r="I23" s="68"/>
      <c r="J23" s="72" t="str">
        <f t="shared" si="2"/>
        <v/>
      </c>
      <c r="K23" s="121"/>
      <c r="L23" s="157"/>
      <c r="M23" s="154"/>
      <c r="N23" s="64"/>
      <c r="O23" s="134"/>
      <c r="P23" s="135"/>
    </row>
    <row r="24" spans="1:25" ht="21" customHeight="1">
      <c r="A24" s="139" t="s">
        <v>51</v>
      </c>
      <c r="B24" s="69"/>
      <c r="C24" s="70" t="str">
        <f t="shared" si="0"/>
        <v/>
      </c>
      <c r="D24" s="68"/>
      <c r="E24" s="70" t="str">
        <f t="shared" si="1"/>
        <v/>
      </c>
      <c r="F24" s="68" t="str">
        <f t="shared" si="3"/>
        <v/>
      </c>
      <c r="G24" s="68"/>
      <c r="H24" s="70" t="str">
        <f t="shared" si="4"/>
        <v/>
      </c>
      <c r="I24" s="68"/>
      <c r="J24" s="72" t="str">
        <f t="shared" si="2"/>
        <v/>
      </c>
      <c r="K24" s="121"/>
      <c r="L24" s="157"/>
      <c r="M24" s="154"/>
      <c r="N24" s="64"/>
      <c r="O24" s="134"/>
      <c r="P24" s="135"/>
    </row>
    <row r="25" spans="1:25" ht="21" customHeight="1">
      <c r="A25" s="140"/>
      <c r="B25" s="69"/>
      <c r="C25" s="70" t="str">
        <f t="shared" si="0"/>
        <v/>
      </c>
      <c r="D25" s="68"/>
      <c r="E25" s="70" t="str">
        <f t="shared" si="1"/>
        <v/>
      </c>
      <c r="F25" s="68" t="str">
        <f t="shared" si="3"/>
        <v/>
      </c>
      <c r="G25" s="68"/>
      <c r="H25" s="70" t="str">
        <f t="shared" si="4"/>
        <v/>
      </c>
      <c r="I25" s="68"/>
      <c r="J25" s="72" t="str">
        <f t="shared" si="2"/>
        <v/>
      </c>
      <c r="K25" s="121"/>
      <c r="L25" s="157"/>
      <c r="M25" s="154"/>
      <c r="N25" s="64"/>
      <c r="O25" s="134"/>
      <c r="P25" s="135"/>
    </row>
    <row r="26" spans="1:25" ht="21" customHeight="1">
      <c r="A26" s="140"/>
      <c r="B26" s="69"/>
      <c r="C26" s="70" t="str">
        <f t="shared" si="0"/>
        <v/>
      </c>
      <c r="D26" s="68"/>
      <c r="E26" s="70" t="str">
        <f t="shared" si="1"/>
        <v/>
      </c>
      <c r="F26" s="68" t="str">
        <f t="shared" si="3"/>
        <v/>
      </c>
      <c r="G26" s="68"/>
      <c r="H26" s="70" t="str">
        <f t="shared" si="4"/>
        <v/>
      </c>
      <c r="I26" s="68"/>
      <c r="J26" s="72" t="str">
        <f t="shared" si="2"/>
        <v/>
      </c>
      <c r="K26" s="121"/>
      <c r="L26" s="157"/>
      <c r="M26" s="154"/>
      <c r="N26" s="64"/>
      <c r="O26" s="134"/>
      <c r="P26" s="135"/>
    </row>
    <row r="27" spans="1:25" ht="21" customHeight="1">
      <c r="A27" s="141"/>
      <c r="B27" s="69"/>
      <c r="C27" s="70" t="str">
        <f t="shared" si="0"/>
        <v/>
      </c>
      <c r="D27" s="68"/>
      <c r="E27" s="70" t="str">
        <f t="shared" si="1"/>
        <v/>
      </c>
      <c r="F27" s="68" t="str">
        <f t="shared" si="3"/>
        <v/>
      </c>
      <c r="G27" s="68"/>
      <c r="H27" s="70" t="str">
        <f t="shared" si="4"/>
        <v/>
      </c>
      <c r="I27" s="68"/>
      <c r="J27" s="72" t="str">
        <f t="shared" si="2"/>
        <v/>
      </c>
      <c r="K27" s="121"/>
      <c r="L27" s="157"/>
      <c r="M27" s="154"/>
      <c r="N27" s="64"/>
      <c r="O27" s="134"/>
      <c r="P27" s="135"/>
    </row>
    <row r="28" spans="1:25" ht="31.5" customHeight="1">
      <c r="A28" s="92" t="s">
        <v>247</v>
      </c>
      <c r="B28" s="180" t="s">
        <v>246</v>
      </c>
      <c r="C28" s="181"/>
      <c r="D28" s="181"/>
      <c r="E28" s="181"/>
      <c r="F28" s="181"/>
      <c r="G28" s="181"/>
      <c r="H28" s="181"/>
      <c r="I28" s="119"/>
      <c r="J28" s="119"/>
      <c r="K28" s="119"/>
      <c r="L28" s="119"/>
      <c r="M28" s="120"/>
      <c r="N28" s="177" t="s">
        <v>242</v>
      </c>
      <c r="O28" s="178"/>
      <c r="P28" s="179"/>
      <c r="T28" s="87"/>
    </row>
    <row r="29" spans="1:25">
      <c r="A29" s="158"/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60"/>
    </row>
    <row r="30" spans="1:25">
      <c r="A30" s="136" t="s">
        <v>41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8"/>
    </row>
    <row r="31" spans="1:25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8"/>
    </row>
    <row r="32" spans="1:25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8"/>
    </row>
    <row r="33" spans="1:16" ht="13.5" customHeight="1">
      <c r="A33" s="93"/>
      <c r="B33" s="143"/>
      <c r="C33" s="143"/>
      <c r="D33" s="143"/>
      <c r="E33" s="143"/>
      <c r="F33" s="88"/>
      <c r="G33" s="88"/>
      <c r="H33" s="88"/>
      <c r="I33" s="88"/>
      <c r="J33" s="43"/>
      <c r="K33" s="38"/>
      <c r="L33" s="43" t="s">
        <v>245</v>
      </c>
      <c r="M33" s="43"/>
      <c r="N33" s="89" t="s">
        <v>46</v>
      </c>
      <c r="O33" s="89" t="s">
        <v>47</v>
      </c>
      <c r="P33" s="94"/>
    </row>
    <row r="34" spans="1:16" ht="6.75" customHeight="1">
      <c r="A34" s="93"/>
      <c r="B34" s="88"/>
      <c r="C34" s="88"/>
      <c r="D34" s="88"/>
      <c r="E34" s="155"/>
      <c r="F34" s="155"/>
      <c r="G34" s="88"/>
      <c r="H34" s="88"/>
      <c r="I34" s="88"/>
      <c r="J34" s="43"/>
      <c r="K34" s="43"/>
      <c r="L34" s="43"/>
      <c r="M34" s="43"/>
      <c r="N34" s="43"/>
      <c r="O34" s="43"/>
      <c r="P34" s="94"/>
    </row>
    <row r="35" spans="1:16">
      <c r="A35" s="95"/>
      <c r="B35" s="22"/>
      <c r="C35" s="22"/>
      <c r="D35" s="22"/>
      <c r="E35" s="22"/>
      <c r="F35" s="22"/>
      <c r="G35" s="22"/>
      <c r="H35" s="22"/>
      <c r="I35" s="22"/>
      <c r="J35" s="22"/>
      <c r="K35" s="38"/>
      <c r="L35" s="43" t="s">
        <v>45</v>
      </c>
      <c r="M35" s="43"/>
      <c r="N35" s="137"/>
      <c r="O35" s="142"/>
      <c r="P35" s="96" t="s">
        <v>44</v>
      </c>
    </row>
    <row r="36" spans="1:16" ht="26.25" customHeight="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8"/>
    </row>
    <row r="37" spans="1:16" ht="61.5" customHeight="1" thickBot="1">
      <c r="A37" s="129" t="s">
        <v>42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1"/>
    </row>
    <row r="38" spans="1:16" ht="22.5" customHeight="1">
      <c r="A38" s="125" t="s">
        <v>56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</row>
    <row r="54" spans="1:36" ht="13.5" customHeight="1"/>
    <row r="55" spans="1:36" ht="13.5" customHeight="1"/>
    <row r="56" spans="1:36" ht="13.5" customHeight="1"/>
    <row r="57" spans="1:36" ht="13.5" customHeight="1"/>
    <row r="58" spans="1:36" ht="13.5" customHeight="1"/>
    <row r="59" spans="1:36" ht="13.5" customHeight="1"/>
    <row r="60" spans="1:36" ht="13.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</row>
    <row r="61" spans="1:36" ht="13.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</row>
    <row r="62" spans="1:36" ht="13.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</row>
    <row r="63" spans="1:36" ht="13.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</row>
    <row r="64" spans="1:36" ht="13.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</row>
    <row r="65" spans="1:40" ht="13.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</row>
    <row r="66" spans="1:40" ht="13.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</row>
    <row r="67" spans="1:40" ht="13.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43"/>
      <c r="AI67" s="43"/>
      <c r="AJ67" s="43"/>
      <c r="AK67" s="38"/>
      <c r="AL67" s="38"/>
      <c r="AM67" s="38"/>
      <c r="AN67" s="38"/>
    </row>
    <row r="68" spans="1:40" ht="13.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43"/>
      <c r="AI68" s="43"/>
      <c r="AJ68" s="43"/>
      <c r="AK68" s="38"/>
      <c r="AL68" s="38"/>
      <c r="AM68" s="38"/>
      <c r="AN68" s="38"/>
    </row>
    <row r="69" spans="1:40" ht="13.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43"/>
      <c r="AI69" s="43"/>
      <c r="AJ69" s="43"/>
      <c r="AK69" s="38"/>
      <c r="AL69" s="38"/>
      <c r="AM69" s="38"/>
      <c r="AN69" s="38"/>
    </row>
    <row r="70" spans="1:40" ht="13.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43"/>
      <c r="AI70" s="43"/>
      <c r="AJ70" s="43"/>
      <c r="AK70" s="38"/>
      <c r="AL70" s="38"/>
      <c r="AM70" s="38"/>
      <c r="AN70" s="38"/>
    </row>
    <row r="71" spans="1:40" ht="13.5" hidden="1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43"/>
      <c r="AI71" s="43"/>
      <c r="AJ71" s="43"/>
      <c r="AK71" s="38"/>
      <c r="AL71" s="38"/>
      <c r="AM71" s="38"/>
      <c r="AN71" s="38"/>
    </row>
    <row r="72" spans="1:40" hidden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43"/>
      <c r="AI72" s="43"/>
      <c r="AJ72" s="43"/>
      <c r="AK72" s="38"/>
      <c r="AL72" s="38"/>
      <c r="AM72" s="38"/>
      <c r="AN72" s="38"/>
    </row>
    <row r="73" spans="1:40" ht="14.25" hidden="1" thickBot="1">
      <c r="A73" s="20"/>
      <c r="B73" s="20" t="s">
        <v>104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t="s">
        <v>140</v>
      </c>
      <c r="T73" t="s">
        <v>114</v>
      </c>
      <c r="AH73" s="44"/>
      <c r="AI73" s="44"/>
      <c r="AJ73" s="43"/>
      <c r="AK73" s="38"/>
      <c r="AL73" s="38"/>
      <c r="AM73" s="38"/>
      <c r="AN73" s="38"/>
    </row>
    <row r="74" spans="1:40" ht="17.25" hidden="1" thickBot="1">
      <c r="A74" s="20"/>
      <c r="B74" s="24">
        <v>1930</v>
      </c>
      <c r="C74" s="67"/>
      <c r="D74" s="67"/>
      <c r="E74" s="20"/>
      <c r="F74" s="20"/>
      <c r="G74" s="20" t="s">
        <v>103</v>
      </c>
      <c r="H74" s="20"/>
      <c r="I74" s="20"/>
      <c r="J74" s="20"/>
      <c r="K74" s="20"/>
      <c r="L74" s="20"/>
      <c r="M74" s="20"/>
      <c r="N74" s="20" t="s">
        <v>109</v>
      </c>
      <c r="O74" s="20" t="s">
        <v>113</v>
      </c>
      <c r="P74" s="20"/>
      <c r="Q74" s="20"/>
      <c r="R74" s="20"/>
      <c r="S74" s="34" t="s">
        <v>55</v>
      </c>
      <c r="T74" s="35" t="s">
        <v>55</v>
      </c>
      <c r="U74" s="35" t="s">
        <v>115</v>
      </c>
      <c r="V74" s="35" t="s">
        <v>80</v>
      </c>
      <c r="W74" s="35" t="s">
        <v>84</v>
      </c>
      <c r="X74" s="35" t="s">
        <v>116</v>
      </c>
      <c r="Y74" s="35" t="s">
        <v>117</v>
      </c>
      <c r="Z74" s="35" t="s">
        <v>118</v>
      </c>
      <c r="AA74" s="35" t="s">
        <v>119</v>
      </c>
      <c r="AB74" s="35" t="s">
        <v>120</v>
      </c>
      <c r="AC74" s="35" t="s">
        <v>139</v>
      </c>
      <c r="AD74" s="35" t="s">
        <v>57</v>
      </c>
      <c r="AE74" s="35" t="s">
        <v>58</v>
      </c>
      <c r="AF74" s="36" t="s">
        <v>121</v>
      </c>
      <c r="AH74" s="25"/>
      <c r="AI74" s="25"/>
      <c r="AJ74" s="43"/>
      <c r="AK74" s="38"/>
      <c r="AL74" s="38"/>
      <c r="AM74" s="38"/>
      <c r="AN74" s="38"/>
    </row>
    <row r="75" spans="1:40" ht="14.25" hidden="1" thickTop="1">
      <c r="A75" s="20"/>
      <c r="B75" s="26">
        <v>1931</v>
      </c>
      <c r="C75" s="43"/>
      <c r="D75" s="43"/>
      <c r="E75" s="20"/>
      <c r="F75" s="20"/>
      <c r="G75" s="27">
        <v>1</v>
      </c>
      <c r="H75" s="43"/>
      <c r="I75" s="43"/>
      <c r="J75" s="20"/>
      <c r="K75" s="20"/>
      <c r="L75" s="20"/>
      <c r="M75" s="20"/>
      <c r="N75" s="28" t="s">
        <v>105</v>
      </c>
      <c r="O75" s="28" t="s">
        <v>110</v>
      </c>
      <c r="P75" s="20"/>
      <c r="Q75" s="20"/>
      <c r="R75" s="20"/>
      <c r="S75" s="37" t="s">
        <v>115</v>
      </c>
      <c r="T75" s="38" t="s">
        <v>72</v>
      </c>
      <c r="U75" s="38" t="s">
        <v>75</v>
      </c>
      <c r="V75" s="38" t="s">
        <v>80</v>
      </c>
      <c r="W75" s="38" t="s">
        <v>84</v>
      </c>
      <c r="X75" s="38" t="s">
        <v>90</v>
      </c>
      <c r="Y75" s="38" t="s">
        <v>95</v>
      </c>
      <c r="Z75" s="38" t="s">
        <v>122</v>
      </c>
      <c r="AA75" s="38" t="s">
        <v>97</v>
      </c>
      <c r="AB75" s="38" t="s">
        <v>61</v>
      </c>
      <c r="AC75" s="38" t="s">
        <v>59</v>
      </c>
      <c r="AD75" s="38" t="s">
        <v>57</v>
      </c>
      <c r="AE75" s="38" t="s">
        <v>58</v>
      </c>
      <c r="AF75" s="39" t="s">
        <v>238</v>
      </c>
      <c r="AH75" s="25"/>
      <c r="AI75" s="25"/>
      <c r="AJ75" s="43"/>
      <c r="AK75" s="38"/>
      <c r="AL75" s="38"/>
      <c r="AM75" s="38"/>
      <c r="AN75" s="38"/>
    </row>
    <row r="76" spans="1:40" hidden="1">
      <c r="A76" s="20"/>
      <c r="B76" s="26">
        <v>1932</v>
      </c>
      <c r="C76" s="43"/>
      <c r="D76" s="43"/>
      <c r="E76" s="20"/>
      <c r="F76" s="20"/>
      <c r="G76" s="29">
        <v>2</v>
      </c>
      <c r="H76" s="43"/>
      <c r="I76" s="43"/>
      <c r="J76" s="20"/>
      <c r="K76" s="20"/>
      <c r="L76" s="20"/>
      <c r="M76" s="20"/>
      <c r="N76" s="26" t="s">
        <v>106</v>
      </c>
      <c r="O76" s="26" t="s">
        <v>111</v>
      </c>
      <c r="P76" s="20"/>
      <c r="Q76" s="20"/>
      <c r="R76" s="20"/>
      <c r="S76" s="37" t="s">
        <v>80</v>
      </c>
      <c r="T76" s="38" t="s">
        <v>73</v>
      </c>
      <c r="U76" s="38" t="s">
        <v>123</v>
      </c>
      <c r="V76" s="38" t="s">
        <v>124</v>
      </c>
      <c r="W76" s="38" t="s">
        <v>85</v>
      </c>
      <c r="X76" s="38" t="s">
        <v>91</v>
      </c>
      <c r="Y76" s="38" t="s">
        <v>93</v>
      </c>
      <c r="Z76" s="38" t="s">
        <v>125</v>
      </c>
      <c r="AA76" s="38" t="s">
        <v>99</v>
      </c>
      <c r="AB76" s="38" t="s">
        <v>62</v>
      </c>
      <c r="AC76" s="38" t="s">
        <v>60</v>
      </c>
      <c r="AD76" s="38"/>
      <c r="AE76" s="38"/>
      <c r="AF76" s="39" t="s">
        <v>237</v>
      </c>
      <c r="AH76" s="25"/>
      <c r="AI76" s="25"/>
      <c r="AJ76" s="43"/>
      <c r="AK76" s="38"/>
      <c r="AL76" s="38"/>
      <c r="AM76" s="38"/>
      <c r="AN76" s="38"/>
    </row>
    <row r="77" spans="1:40" ht="14.25" hidden="1" thickBot="1">
      <c r="A77" s="20"/>
      <c r="B77" s="30">
        <v>1933</v>
      </c>
      <c r="C77" s="67"/>
      <c r="D77" s="67"/>
      <c r="E77" s="20"/>
      <c r="F77" s="20"/>
      <c r="G77" s="29">
        <v>3</v>
      </c>
      <c r="H77" s="43"/>
      <c r="I77" s="43"/>
      <c r="J77" s="20"/>
      <c r="K77" s="20"/>
      <c r="L77" s="20"/>
      <c r="M77" s="20"/>
      <c r="N77" s="26" t="s">
        <v>107</v>
      </c>
      <c r="O77" s="31" t="s">
        <v>112</v>
      </c>
      <c r="P77" s="20"/>
      <c r="Q77" s="20"/>
      <c r="R77" s="20"/>
      <c r="S77" s="37" t="s">
        <v>84</v>
      </c>
      <c r="T77" s="38" t="s">
        <v>74</v>
      </c>
      <c r="U77" s="38" t="s">
        <v>76</v>
      </c>
      <c r="V77" s="38" t="s">
        <v>81</v>
      </c>
      <c r="W77" s="38" t="s">
        <v>86</v>
      </c>
      <c r="X77" s="38" t="s">
        <v>92</v>
      </c>
      <c r="Y77" s="38" t="s">
        <v>94</v>
      </c>
      <c r="Z77" s="38" t="s">
        <v>127</v>
      </c>
      <c r="AA77" s="38" t="s">
        <v>98</v>
      </c>
      <c r="AB77" s="38" t="s">
        <v>67</v>
      </c>
      <c r="AC77" s="38"/>
      <c r="AD77" s="38"/>
      <c r="AE77" s="38"/>
      <c r="AF77" s="39" t="s">
        <v>126</v>
      </c>
      <c r="AH77" s="25"/>
      <c r="AI77" s="25"/>
      <c r="AJ77" s="43"/>
      <c r="AK77" s="38"/>
      <c r="AL77" s="38"/>
      <c r="AM77" s="38"/>
      <c r="AN77" s="38"/>
    </row>
    <row r="78" spans="1:40" ht="14.25" hidden="1" thickBot="1">
      <c r="A78" s="20"/>
      <c r="B78" s="24">
        <v>1934</v>
      </c>
      <c r="C78" s="43"/>
      <c r="D78" s="43"/>
      <c r="E78" s="20"/>
      <c r="F78" s="20"/>
      <c r="G78" s="29">
        <v>4</v>
      </c>
      <c r="H78" s="43"/>
      <c r="I78" s="43"/>
      <c r="J78" s="20"/>
      <c r="K78" s="20"/>
      <c r="L78" s="20"/>
      <c r="M78" s="20"/>
      <c r="N78" s="31" t="s">
        <v>108</v>
      </c>
      <c r="O78" s="65"/>
      <c r="P78" s="20"/>
      <c r="Q78" s="20"/>
      <c r="R78" s="20"/>
      <c r="S78" s="37" t="s">
        <v>116</v>
      </c>
      <c r="T78" s="38" t="s">
        <v>129</v>
      </c>
      <c r="U78" s="38" t="s">
        <v>77</v>
      </c>
      <c r="V78" s="38" t="s">
        <v>82</v>
      </c>
      <c r="W78" s="38" t="s">
        <v>87</v>
      </c>
      <c r="X78" s="38" t="s">
        <v>68</v>
      </c>
      <c r="Y78" s="38" t="s">
        <v>96</v>
      </c>
      <c r="Z78" s="38" t="s">
        <v>130</v>
      </c>
      <c r="AA78" s="38" t="s">
        <v>101</v>
      </c>
      <c r="AB78" s="38" t="s">
        <v>63</v>
      </c>
      <c r="AC78" s="38"/>
      <c r="AD78" s="38"/>
      <c r="AE78" s="38"/>
      <c r="AF78" s="39" t="s">
        <v>128</v>
      </c>
      <c r="AH78" s="25"/>
      <c r="AI78" s="25"/>
      <c r="AJ78" s="43"/>
      <c r="AK78" s="38"/>
      <c r="AL78" s="38"/>
      <c r="AM78" s="38"/>
      <c r="AN78" s="38"/>
    </row>
    <row r="79" spans="1:40" hidden="1">
      <c r="A79" s="20"/>
      <c r="B79" s="26">
        <v>1935</v>
      </c>
      <c r="C79" s="43"/>
      <c r="D79" s="43"/>
      <c r="E79" s="20"/>
      <c r="F79" s="20"/>
      <c r="G79" s="29">
        <v>5</v>
      </c>
      <c r="H79" s="43"/>
      <c r="I79" s="43"/>
      <c r="J79" s="20"/>
      <c r="K79" s="20"/>
      <c r="L79" s="20"/>
      <c r="M79" s="20"/>
      <c r="N79" s="65"/>
      <c r="O79" s="20"/>
      <c r="P79" s="20"/>
      <c r="Q79" s="20"/>
      <c r="R79" s="20"/>
      <c r="S79" s="37" t="s">
        <v>117</v>
      </c>
      <c r="T79" s="38" t="s">
        <v>64</v>
      </c>
      <c r="U79" s="38" t="s">
        <v>78</v>
      </c>
      <c r="V79" s="38" t="s">
        <v>83</v>
      </c>
      <c r="W79" s="38" t="s">
        <v>88</v>
      </c>
      <c r="X79" s="38"/>
      <c r="Y79" s="38"/>
      <c r="Z79" s="38" t="s">
        <v>69</v>
      </c>
      <c r="AA79" s="38" t="s">
        <v>100</v>
      </c>
      <c r="AB79" s="38" t="s">
        <v>66</v>
      </c>
      <c r="AC79" s="38"/>
      <c r="AD79" s="38"/>
      <c r="AE79" s="38"/>
      <c r="AF79" s="39" t="s">
        <v>131</v>
      </c>
      <c r="AH79" s="25"/>
      <c r="AI79" s="25"/>
      <c r="AJ79" s="43"/>
      <c r="AK79" s="38"/>
      <c r="AL79" s="38"/>
      <c r="AM79" s="38"/>
      <c r="AN79" s="38"/>
    </row>
    <row r="80" spans="1:40" ht="14.25" hidden="1" thickBot="1">
      <c r="A80" s="20"/>
      <c r="B80" s="26">
        <v>1936</v>
      </c>
      <c r="C80" s="67"/>
      <c r="D80" s="67"/>
      <c r="E80" s="20"/>
      <c r="F80" s="20"/>
      <c r="G80" s="29">
        <v>6</v>
      </c>
      <c r="H80" s="43"/>
      <c r="I80" s="43"/>
      <c r="J80" s="20"/>
      <c r="K80" s="20"/>
      <c r="L80" s="20"/>
      <c r="M80" s="20"/>
      <c r="N80" s="20"/>
      <c r="O80" s="20"/>
      <c r="P80" s="20"/>
      <c r="Q80" s="20"/>
      <c r="R80" s="20"/>
      <c r="S80" s="37" t="s">
        <v>141</v>
      </c>
      <c r="T80" s="38" t="s">
        <v>65</v>
      </c>
      <c r="U80" s="38"/>
      <c r="V80" s="38"/>
      <c r="W80" s="38" t="s">
        <v>89</v>
      </c>
      <c r="X80" s="38"/>
      <c r="Y80" s="38"/>
      <c r="Z80" s="38" t="s">
        <v>70</v>
      </c>
      <c r="AA80" s="38" t="s">
        <v>102</v>
      </c>
      <c r="AB80" s="38" t="s">
        <v>132</v>
      </c>
      <c r="AC80" s="38"/>
      <c r="AD80" s="38"/>
      <c r="AE80" s="38"/>
      <c r="AF80" s="39"/>
      <c r="AH80" s="25"/>
      <c r="AI80" s="25"/>
      <c r="AJ80" s="43"/>
      <c r="AK80" s="38"/>
      <c r="AL80" s="38"/>
      <c r="AM80" s="38"/>
      <c r="AN80" s="38"/>
    </row>
    <row r="81" spans="1:40" ht="14.25" hidden="1" thickBot="1">
      <c r="A81" s="20"/>
      <c r="B81" s="30">
        <v>1937</v>
      </c>
      <c r="C81" s="43"/>
      <c r="D81" s="43"/>
      <c r="E81" s="20"/>
      <c r="F81" s="20"/>
      <c r="G81" s="29">
        <v>7</v>
      </c>
      <c r="H81" s="43"/>
      <c r="I81" s="43"/>
      <c r="J81" s="20"/>
      <c r="K81" s="20"/>
      <c r="L81" s="20"/>
      <c r="M81" s="20"/>
      <c r="N81" s="28" t="s">
        <v>241</v>
      </c>
      <c r="O81" s="20"/>
      <c r="P81" s="20"/>
      <c r="Q81" s="20"/>
      <c r="R81" s="20"/>
      <c r="S81" s="37" t="s">
        <v>119</v>
      </c>
      <c r="T81" s="38" t="s">
        <v>71</v>
      </c>
      <c r="U81" s="38"/>
      <c r="V81" s="38"/>
      <c r="W81" s="38"/>
      <c r="X81" s="38"/>
      <c r="Y81" s="38"/>
      <c r="Z81" s="38" t="s">
        <v>133</v>
      </c>
      <c r="AA81" s="38" t="s">
        <v>134</v>
      </c>
      <c r="AB81" s="38" t="s">
        <v>79</v>
      </c>
      <c r="AC81" s="38"/>
      <c r="AD81" s="38"/>
      <c r="AE81" s="38"/>
      <c r="AF81" s="39"/>
      <c r="AH81" s="25"/>
      <c r="AI81" s="25"/>
      <c r="AJ81" s="43"/>
      <c r="AK81" s="38"/>
      <c r="AL81" s="38"/>
      <c r="AM81" s="38"/>
      <c r="AN81" s="38"/>
    </row>
    <row r="82" spans="1:40" ht="14.25" hidden="1" thickBot="1">
      <c r="A82" s="20"/>
      <c r="B82" s="24">
        <v>1938</v>
      </c>
      <c r="C82" s="43"/>
      <c r="D82" s="43"/>
      <c r="E82" s="20"/>
      <c r="F82" s="20"/>
      <c r="G82" s="29">
        <v>8</v>
      </c>
      <c r="H82" s="43"/>
      <c r="I82" s="43"/>
      <c r="J82" s="20"/>
      <c r="K82" s="20"/>
      <c r="L82" s="20"/>
      <c r="M82" s="20"/>
      <c r="N82" s="31" t="s">
        <v>243</v>
      </c>
      <c r="O82" s="20"/>
      <c r="P82" s="20"/>
      <c r="Q82" s="20"/>
      <c r="R82" s="20"/>
      <c r="S82" s="37" t="s">
        <v>120</v>
      </c>
      <c r="T82" s="38" t="s">
        <v>135</v>
      </c>
      <c r="U82" s="38"/>
      <c r="V82" s="38"/>
      <c r="W82" s="38"/>
      <c r="X82" s="38"/>
      <c r="Y82" s="38"/>
      <c r="Z82" s="38"/>
      <c r="AA82" s="38"/>
      <c r="AB82" s="38" t="s">
        <v>136</v>
      </c>
      <c r="AC82" s="38"/>
      <c r="AD82" s="38"/>
      <c r="AE82" s="38"/>
      <c r="AF82" s="39"/>
      <c r="AH82" s="25"/>
      <c r="AI82" s="25"/>
      <c r="AJ82" s="43"/>
      <c r="AK82" s="38"/>
      <c r="AL82" s="38"/>
      <c r="AM82" s="38"/>
      <c r="AN82" s="38"/>
    </row>
    <row r="83" spans="1:40" hidden="1">
      <c r="A83" s="20"/>
      <c r="B83" s="26">
        <v>1939</v>
      </c>
      <c r="C83" s="67"/>
      <c r="D83" s="67"/>
      <c r="E83" s="20"/>
      <c r="F83" s="20"/>
      <c r="G83" s="29">
        <v>9</v>
      </c>
      <c r="H83" s="43"/>
      <c r="I83" s="43"/>
      <c r="J83" s="20"/>
      <c r="K83" s="20"/>
      <c r="L83" s="20"/>
      <c r="M83" s="20"/>
      <c r="N83" s="20"/>
      <c r="O83" s="20"/>
      <c r="P83" s="20"/>
      <c r="Q83" s="20"/>
      <c r="R83" s="20"/>
      <c r="S83" s="37" t="s">
        <v>139</v>
      </c>
      <c r="T83" s="38" t="s">
        <v>137</v>
      </c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9"/>
      <c r="AH83" s="25"/>
      <c r="AI83" s="25"/>
      <c r="AJ83" s="43"/>
      <c r="AK83" s="38"/>
      <c r="AL83" s="38"/>
      <c r="AM83" s="38"/>
      <c r="AN83" s="38"/>
    </row>
    <row r="84" spans="1:40" hidden="1">
      <c r="A84" s="20"/>
      <c r="B84" s="26">
        <v>1940</v>
      </c>
      <c r="C84" s="43"/>
      <c r="D84" s="43"/>
      <c r="E84" s="20"/>
      <c r="F84" s="20"/>
      <c r="G84" s="29">
        <v>10</v>
      </c>
      <c r="H84" s="43"/>
      <c r="I84" s="43"/>
      <c r="J84" s="20"/>
      <c r="K84" s="20"/>
      <c r="L84" s="20"/>
      <c r="M84" s="20"/>
      <c r="N84" s="20"/>
      <c r="O84" s="20"/>
      <c r="P84" s="20"/>
      <c r="Q84" s="20"/>
      <c r="R84" s="20"/>
      <c r="S84" s="37" t="s">
        <v>57</v>
      </c>
      <c r="T84" s="38" t="s">
        <v>19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9"/>
      <c r="AH84" s="25"/>
      <c r="AI84" s="25"/>
      <c r="AJ84" s="43"/>
      <c r="AK84" s="38"/>
      <c r="AL84" s="38"/>
      <c r="AM84" s="38"/>
      <c r="AN84" s="38"/>
    </row>
    <row r="85" spans="1:40" ht="14.25" hidden="1" thickBot="1">
      <c r="A85" s="20"/>
      <c r="B85" s="30">
        <v>1941</v>
      </c>
      <c r="C85" s="43"/>
      <c r="D85" s="43"/>
      <c r="E85" s="20"/>
      <c r="F85" s="20"/>
      <c r="G85" s="29">
        <v>11</v>
      </c>
      <c r="H85" s="43"/>
      <c r="I85" s="43"/>
      <c r="J85" s="20"/>
      <c r="K85" s="20"/>
      <c r="L85" s="20"/>
      <c r="M85" s="20"/>
      <c r="N85" s="20"/>
      <c r="O85" s="20"/>
      <c r="P85" s="20"/>
      <c r="Q85" s="20"/>
      <c r="R85" s="20"/>
      <c r="S85" s="37" t="s">
        <v>58</v>
      </c>
      <c r="T85" s="40" t="s">
        <v>138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1"/>
      <c r="AH85" s="25"/>
      <c r="AI85" s="25"/>
      <c r="AJ85" s="43"/>
      <c r="AK85" s="38"/>
      <c r="AL85" s="38"/>
      <c r="AM85" s="38"/>
      <c r="AN85" s="38"/>
    </row>
    <row r="86" spans="1:40" hidden="1">
      <c r="A86" s="20"/>
      <c r="B86" s="24">
        <v>1942</v>
      </c>
      <c r="C86" s="67"/>
      <c r="D86" s="67"/>
      <c r="E86" s="20"/>
      <c r="F86" s="20"/>
      <c r="G86" s="32">
        <v>12</v>
      </c>
      <c r="H86" s="43"/>
      <c r="I86" s="43"/>
      <c r="J86" s="20"/>
      <c r="K86" s="20"/>
      <c r="L86" s="20"/>
      <c r="M86" s="20"/>
      <c r="N86" s="20"/>
      <c r="O86" s="20"/>
      <c r="P86" s="20"/>
      <c r="Q86" s="20"/>
      <c r="R86" s="20"/>
      <c r="S86" s="42" t="s">
        <v>121</v>
      </c>
      <c r="AH86" s="25"/>
      <c r="AI86" s="25"/>
      <c r="AJ86" s="43"/>
      <c r="AK86" s="38"/>
      <c r="AL86" s="38"/>
      <c r="AM86" s="38"/>
      <c r="AN86" s="38"/>
    </row>
    <row r="87" spans="1:40" hidden="1">
      <c r="A87" s="20"/>
      <c r="B87" s="26">
        <v>1943</v>
      </c>
      <c r="C87" s="43"/>
      <c r="D87" s="43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AH87" s="25"/>
      <c r="AI87" s="25"/>
      <c r="AJ87" s="43"/>
      <c r="AK87" s="38"/>
      <c r="AL87" s="38"/>
      <c r="AM87" s="38"/>
      <c r="AN87" s="38"/>
    </row>
    <row r="88" spans="1:40" hidden="1">
      <c r="A88" s="20"/>
      <c r="B88" s="26">
        <v>1944</v>
      </c>
      <c r="C88" s="43"/>
      <c r="D88" s="43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AH88" s="25"/>
      <c r="AI88" s="25"/>
      <c r="AJ88" s="43"/>
      <c r="AK88" s="38"/>
      <c r="AL88" s="38"/>
      <c r="AM88" s="38"/>
      <c r="AN88" s="38"/>
    </row>
    <row r="89" spans="1:40" ht="14.25" hidden="1" thickBot="1">
      <c r="A89" s="20"/>
      <c r="B89" s="30">
        <v>1945</v>
      </c>
      <c r="C89" s="67"/>
      <c r="D89" s="67"/>
      <c r="E89" s="20"/>
      <c r="F89" s="20"/>
      <c r="G89" s="46" t="s">
        <v>143</v>
      </c>
      <c r="H89" s="71"/>
      <c r="I89" s="71"/>
      <c r="J89" s="20"/>
      <c r="K89" s="20"/>
      <c r="L89" s="20"/>
      <c r="M89" s="20"/>
      <c r="N89" s="20"/>
      <c r="O89" s="20"/>
      <c r="P89" s="20"/>
      <c r="Q89" s="20"/>
      <c r="R89" s="43"/>
      <c r="S89" s="4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43"/>
      <c r="AK89" s="38"/>
      <c r="AL89" s="38"/>
      <c r="AM89" s="38"/>
      <c r="AN89" s="38"/>
    </row>
    <row r="90" spans="1:40" hidden="1">
      <c r="A90" s="20"/>
      <c r="B90" s="24">
        <v>1946</v>
      </c>
      <c r="C90" s="67"/>
      <c r="D90" s="67"/>
      <c r="E90" s="20"/>
      <c r="F90" s="20"/>
      <c r="G90" s="47" t="s">
        <v>144</v>
      </c>
      <c r="H90" s="71"/>
      <c r="I90" s="71"/>
      <c r="J90" s="20"/>
      <c r="K90" s="20"/>
      <c r="L90" s="20"/>
      <c r="M90" s="20"/>
      <c r="N90" s="20"/>
      <c r="O90" s="20"/>
      <c r="P90" s="20"/>
      <c r="Q90" s="20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38"/>
      <c r="AL90" s="38"/>
      <c r="AM90" s="38"/>
      <c r="AN90" s="38"/>
    </row>
    <row r="91" spans="1:40" hidden="1">
      <c r="A91" s="20"/>
      <c r="B91" s="26">
        <v>1947</v>
      </c>
      <c r="C91" s="43"/>
      <c r="D91" s="43"/>
      <c r="E91" s="20"/>
      <c r="F91" s="20"/>
      <c r="G91" s="47" t="s">
        <v>145</v>
      </c>
      <c r="H91" s="71"/>
      <c r="I91" s="71"/>
      <c r="J91" s="20"/>
      <c r="K91" s="20"/>
      <c r="L91" s="20"/>
      <c r="M91" s="20"/>
      <c r="N91" s="20"/>
      <c r="O91" s="20"/>
      <c r="P91" s="20"/>
      <c r="Q91" s="20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38"/>
      <c r="AL91" s="38"/>
      <c r="AM91" s="38"/>
      <c r="AN91" s="38"/>
    </row>
    <row r="92" spans="1:40" hidden="1">
      <c r="A92" s="20"/>
      <c r="B92" s="26">
        <v>1948</v>
      </c>
      <c r="C92" s="43"/>
      <c r="D92" s="43"/>
      <c r="E92" s="20"/>
      <c r="F92" s="20"/>
      <c r="G92" s="47" t="s">
        <v>146</v>
      </c>
      <c r="H92" s="71"/>
      <c r="I92" s="71"/>
      <c r="J92" s="20"/>
      <c r="K92" s="20"/>
      <c r="L92" s="20"/>
      <c r="M92" s="20"/>
      <c r="N92" s="20"/>
      <c r="O92" s="20"/>
      <c r="P92" s="20"/>
      <c r="Q92" s="20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38"/>
      <c r="AL92" s="38"/>
      <c r="AM92" s="38"/>
      <c r="AN92" s="38"/>
    </row>
    <row r="93" spans="1:40" ht="14.25" hidden="1" thickBot="1">
      <c r="A93" s="20"/>
      <c r="B93" s="30">
        <v>1949</v>
      </c>
      <c r="C93" s="67"/>
      <c r="D93" s="67"/>
      <c r="E93" s="20"/>
      <c r="F93" s="20"/>
      <c r="G93" s="47" t="s">
        <v>147</v>
      </c>
      <c r="H93" s="71"/>
      <c r="I93" s="71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43"/>
      <c r="AI93" s="43"/>
      <c r="AJ93" s="43"/>
      <c r="AK93" s="38"/>
      <c r="AL93" s="38"/>
      <c r="AM93" s="38"/>
      <c r="AN93" s="38"/>
    </row>
    <row r="94" spans="1:40" hidden="1">
      <c r="A94" s="20"/>
      <c r="B94" s="24">
        <v>1950</v>
      </c>
      <c r="C94" s="67"/>
      <c r="D94" s="67"/>
      <c r="E94" s="20"/>
      <c r="F94" s="20"/>
      <c r="G94" s="47" t="s">
        <v>148</v>
      </c>
      <c r="H94" s="71"/>
      <c r="I94" s="71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43"/>
      <c r="AI94" s="43"/>
      <c r="AJ94" s="43"/>
      <c r="AK94" s="38"/>
      <c r="AL94" s="38"/>
      <c r="AM94" s="38"/>
      <c r="AN94" s="38"/>
    </row>
    <row r="95" spans="1:40" hidden="1">
      <c r="A95" s="20"/>
      <c r="B95" s="26">
        <v>1951</v>
      </c>
      <c r="C95" s="67"/>
      <c r="D95" s="67"/>
      <c r="E95" s="20"/>
      <c r="F95" s="20"/>
      <c r="G95" s="47" t="s">
        <v>149</v>
      </c>
      <c r="H95" s="71"/>
      <c r="I95" s="71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</row>
    <row r="96" spans="1:40" hidden="1">
      <c r="A96" s="20"/>
      <c r="B96" s="26">
        <v>1952</v>
      </c>
      <c r="C96" s="67"/>
      <c r="D96" s="67"/>
      <c r="E96" s="20"/>
      <c r="F96" s="20"/>
      <c r="G96" s="47" t="s">
        <v>150</v>
      </c>
      <c r="H96" s="71"/>
      <c r="I96" s="71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</row>
    <row r="97" spans="1:36" ht="14.25" hidden="1" thickBot="1">
      <c r="A97" s="20"/>
      <c r="B97" s="30">
        <v>1953</v>
      </c>
      <c r="C97" s="67"/>
      <c r="D97" s="67"/>
      <c r="E97" s="20"/>
      <c r="F97" s="20"/>
      <c r="G97" s="47" t="s">
        <v>151</v>
      </c>
      <c r="H97" s="71"/>
      <c r="I97" s="71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</row>
    <row r="98" spans="1:36" hidden="1">
      <c r="A98" s="20"/>
      <c r="B98" s="24">
        <v>1954</v>
      </c>
      <c r="C98" s="67"/>
      <c r="D98" s="67"/>
      <c r="E98" s="20"/>
      <c r="F98" s="20"/>
      <c r="G98" s="47" t="s">
        <v>152</v>
      </c>
      <c r="H98" s="71"/>
      <c r="I98" s="71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</row>
    <row r="99" spans="1:36" hidden="1">
      <c r="A99" s="20"/>
      <c r="B99" s="26">
        <v>1955</v>
      </c>
      <c r="C99" s="67"/>
      <c r="D99" s="67"/>
      <c r="E99" s="20"/>
      <c r="F99" s="20"/>
      <c r="G99" s="47" t="s">
        <v>153</v>
      </c>
      <c r="H99" s="71"/>
      <c r="I99" s="71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</row>
    <row r="100" spans="1:36" hidden="1">
      <c r="A100" s="20"/>
      <c r="B100" s="26">
        <v>1956</v>
      </c>
      <c r="C100" s="67"/>
      <c r="D100" s="67"/>
      <c r="E100" s="20"/>
      <c r="F100" s="20"/>
      <c r="G100" s="47" t="s">
        <v>154</v>
      </c>
      <c r="H100" s="71"/>
      <c r="I100" s="71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</row>
    <row r="101" spans="1:36" ht="14.25" hidden="1" thickBot="1">
      <c r="A101" s="20"/>
      <c r="B101" s="30">
        <v>1957</v>
      </c>
      <c r="C101" s="67"/>
      <c r="D101" s="67"/>
      <c r="E101" s="20"/>
      <c r="F101" s="20"/>
      <c r="G101" s="47" t="s">
        <v>155</v>
      </c>
      <c r="H101" s="71"/>
      <c r="I101" s="71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</row>
    <row r="102" spans="1:36" hidden="1">
      <c r="A102" s="20"/>
      <c r="B102" s="24">
        <v>1958</v>
      </c>
      <c r="C102" s="67"/>
      <c r="D102" s="67"/>
      <c r="E102" s="20"/>
      <c r="F102" s="20"/>
      <c r="G102" s="47" t="s">
        <v>156</v>
      </c>
      <c r="H102" s="71"/>
      <c r="I102" s="71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</row>
    <row r="103" spans="1:36" hidden="1">
      <c r="A103" s="20"/>
      <c r="B103" s="26">
        <v>1959</v>
      </c>
      <c r="C103" s="67"/>
      <c r="D103" s="67"/>
      <c r="E103" s="20"/>
      <c r="F103" s="20"/>
      <c r="G103" s="47" t="s">
        <v>157</v>
      </c>
      <c r="H103" s="71"/>
      <c r="I103" s="71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</row>
    <row r="104" spans="1:36" hidden="1">
      <c r="A104" s="20"/>
      <c r="B104" s="26">
        <v>1960</v>
      </c>
      <c r="C104" s="67"/>
      <c r="D104" s="67"/>
      <c r="E104" s="20"/>
      <c r="F104" s="20"/>
      <c r="G104" s="47" t="s">
        <v>158</v>
      </c>
      <c r="H104" s="71"/>
      <c r="I104" s="71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</row>
    <row r="105" spans="1:36" ht="14.25" hidden="1" thickBot="1">
      <c r="A105" s="20"/>
      <c r="B105" s="30">
        <v>1961</v>
      </c>
      <c r="C105" s="67"/>
      <c r="D105" s="67"/>
      <c r="E105" s="20"/>
      <c r="F105" s="20"/>
      <c r="G105" s="48" t="s">
        <v>159</v>
      </c>
      <c r="H105" s="71"/>
      <c r="I105" s="71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</row>
    <row r="106" spans="1:36" hidden="1">
      <c r="A106" s="20"/>
      <c r="B106" s="24">
        <v>1962</v>
      </c>
      <c r="C106" s="67"/>
      <c r="D106" s="67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</row>
    <row r="107" spans="1:36" hidden="1">
      <c r="A107" s="20"/>
      <c r="B107" s="26">
        <v>1963</v>
      </c>
      <c r="C107" s="67"/>
      <c r="D107" s="67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</row>
    <row r="108" spans="1:36" hidden="1">
      <c r="A108" s="20"/>
      <c r="B108" s="26">
        <v>1964</v>
      </c>
      <c r="C108" s="67"/>
      <c r="D108" s="67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</row>
    <row r="109" spans="1:36" ht="14.25" hidden="1" thickBot="1">
      <c r="A109" s="20"/>
      <c r="B109" s="30">
        <v>1965</v>
      </c>
      <c r="C109" s="67"/>
      <c r="D109" s="67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</row>
    <row r="110" spans="1:36" hidden="1">
      <c r="A110" s="20"/>
      <c r="B110" s="24">
        <v>1966</v>
      </c>
      <c r="C110" s="67"/>
      <c r="D110" s="67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</row>
    <row r="111" spans="1:36" hidden="1">
      <c r="A111" s="20"/>
      <c r="B111" s="26">
        <v>1967</v>
      </c>
      <c r="C111" s="67"/>
      <c r="D111" s="67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</row>
    <row r="112" spans="1:36" hidden="1">
      <c r="A112" s="20"/>
      <c r="B112" s="26">
        <v>1968</v>
      </c>
      <c r="C112" s="67"/>
      <c r="D112" s="67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</row>
    <row r="113" spans="1:36" ht="14.25" hidden="1" thickBot="1">
      <c r="A113" s="20"/>
      <c r="B113" s="30">
        <v>1969</v>
      </c>
      <c r="C113" s="67"/>
      <c r="D113" s="67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</row>
    <row r="114" spans="1:36" hidden="1">
      <c r="A114" s="20"/>
      <c r="B114" s="24">
        <v>1970</v>
      </c>
      <c r="C114" s="67"/>
      <c r="D114" s="67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</row>
    <row r="115" spans="1:36" hidden="1">
      <c r="A115" s="20"/>
      <c r="B115" s="26">
        <v>1971</v>
      </c>
      <c r="C115" s="67"/>
      <c r="D115" s="67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</row>
    <row r="116" spans="1:36" hidden="1">
      <c r="A116" s="20"/>
      <c r="B116" s="26">
        <v>1972</v>
      </c>
      <c r="C116" s="67"/>
      <c r="D116" s="67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</row>
    <row r="117" spans="1:36" ht="14.25" hidden="1" thickBot="1">
      <c r="A117" s="20"/>
      <c r="B117" s="30">
        <v>1973</v>
      </c>
      <c r="C117" s="67"/>
      <c r="D117" s="67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</row>
    <row r="118" spans="1:36" hidden="1">
      <c r="A118" s="20"/>
      <c r="B118" s="24">
        <v>1974</v>
      </c>
      <c r="C118" s="67"/>
      <c r="D118" s="67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</row>
    <row r="119" spans="1:36" hidden="1">
      <c r="A119" s="20"/>
      <c r="B119" s="26">
        <v>1975</v>
      </c>
      <c r="C119" s="67"/>
      <c r="D119" s="67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</row>
    <row r="120" spans="1:36" hidden="1">
      <c r="A120" s="20"/>
      <c r="B120" s="26">
        <v>1976</v>
      </c>
      <c r="C120" s="67"/>
      <c r="D120" s="67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</row>
    <row r="121" spans="1:36" ht="14.25" hidden="1" thickBot="1">
      <c r="A121" s="20"/>
      <c r="B121" s="30">
        <v>1977</v>
      </c>
      <c r="C121" s="67"/>
      <c r="D121" s="67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</row>
    <row r="122" spans="1:36" hidden="1">
      <c r="A122" s="20"/>
      <c r="B122" s="24">
        <v>1978</v>
      </c>
      <c r="C122" s="67"/>
      <c r="D122" s="67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</row>
    <row r="123" spans="1:36" hidden="1">
      <c r="A123" s="20"/>
      <c r="B123" s="26">
        <v>1979</v>
      </c>
      <c r="C123" s="67"/>
      <c r="D123" s="67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</row>
    <row r="124" spans="1:36" hidden="1">
      <c r="A124" s="20"/>
      <c r="B124" s="26">
        <v>1980</v>
      </c>
      <c r="C124" s="67"/>
      <c r="D124" s="67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</row>
    <row r="125" spans="1:36" ht="14.25" hidden="1" thickBot="1">
      <c r="A125" s="20"/>
      <c r="B125" s="30">
        <v>1981</v>
      </c>
      <c r="C125" s="67"/>
      <c r="D125" s="67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</row>
    <row r="126" spans="1:36" hidden="1">
      <c r="A126" s="20"/>
      <c r="B126" s="24">
        <v>1982</v>
      </c>
      <c r="C126" s="67"/>
      <c r="D126" s="67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</row>
    <row r="127" spans="1:36" hidden="1">
      <c r="A127" s="20"/>
      <c r="B127" s="26">
        <v>1983</v>
      </c>
      <c r="C127" s="67"/>
      <c r="D127" s="67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</row>
    <row r="128" spans="1:36" hidden="1">
      <c r="A128" s="20"/>
      <c r="B128" s="26">
        <v>1984</v>
      </c>
      <c r="C128" s="67"/>
      <c r="D128" s="67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</row>
    <row r="129" spans="1:36" ht="14.25" hidden="1" thickBot="1">
      <c r="A129" s="20"/>
      <c r="B129" s="30">
        <v>1985</v>
      </c>
      <c r="C129" s="67"/>
      <c r="D129" s="67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</row>
    <row r="130" spans="1:36" hidden="1">
      <c r="A130" s="20"/>
      <c r="B130" s="24">
        <v>1986</v>
      </c>
      <c r="C130" s="67"/>
      <c r="D130" s="67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</row>
    <row r="131" spans="1:36" hidden="1">
      <c r="A131" s="20"/>
      <c r="B131" s="26">
        <v>1987</v>
      </c>
      <c r="C131" s="67"/>
      <c r="D131" s="67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</row>
    <row r="132" spans="1:36" hidden="1">
      <c r="A132" s="20"/>
      <c r="B132" s="26">
        <v>1988</v>
      </c>
      <c r="C132" s="67"/>
      <c r="D132" s="67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</row>
    <row r="133" spans="1:36" ht="14.25" hidden="1" thickBot="1">
      <c r="A133" s="20"/>
      <c r="B133" s="30">
        <v>1989</v>
      </c>
      <c r="C133" s="67"/>
      <c r="D133" s="67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</row>
    <row r="134" spans="1:36" hidden="1">
      <c r="A134" s="20"/>
      <c r="B134" s="24">
        <v>1990</v>
      </c>
      <c r="C134" s="67"/>
      <c r="D134" s="67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</row>
    <row r="135" spans="1:36" hidden="1">
      <c r="A135" s="20"/>
      <c r="B135" s="26">
        <v>1991</v>
      </c>
      <c r="C135" s="67"/>
      <c r="D135" s="67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</row>
    <row r="136" spans="1:36" hidden="1">
      <c r="A136" s="20"/>
      <c r="B136" s="26">
        <v>1992</v>
      </c>
      <c r="C136" s="67"/>
      <c r="D136" s="67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</row>
    <row r="137" spans="1:36" ht="14.25" hidden="1" thickBot="1">
      <c r="A137" s="20"/>
      <c r="B137" s="30">
        <v>1993</v>
      </c>
      <c r="C137" s="67"/>
      <c r="D137" s="67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</row>
    <row r="138" spans="1:36" hidden="1">
      <c r="A138" s="20"/>
      <c r="B138" s="24">
        <v>1994</v>
      </c>
      <c r="C138" s="67"/>
      <c r="D138" s="67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</row>
    <row r="139" spans="1:36" hidden="1">
      <c r="A139" s="20"/>
      <c r="B139" s="26">
        <v>1995</v>
      </c>
      <c r="C139" s="67"/>
      <c r="D139" s="67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</row>
    <row r="140" spans="1:36" hidden="1">
      <c r="A140" s="20"/>
      <c r="B140" s="26">
        <v>1996</v>
      </c>
      <c r="C140" s="67"/>
      <c r="D140" s="67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</row>
    <row r="141" spans="1:36" ht="14.25" hidden="1" thickBot="1">
      <c r="A141" s="20"/>
      <c r="B141" s="30">
        <v>1997</v>
      </c>
      <c r="C141" s="67"/>
      <c r="D141" s="67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</row>
    <row r="142" spans="1:36" hidden="1">
      <c r="A142" s="20"/>
      <c r="B142" s="24">
        <v>1998</v>
      </c>
      <c r="C142" s="67"/>
      <c r="D142" s="67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</row>
    <row r="143" spans="1:36" hidden="1">
      <c r="A143" s="20"/>
      <c r="B143" s="26">
        <v>1999</v>
      </c>
      <c r="C143" s="67"/>
      <c r="D143" s="67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</row>
    <row r="144" spans="1:36" hidden="1">
      <c r="A144" s="20"/>
      <c r="B144" s="26">
        <v>2000</v>
      </c>
      <c r="C144" s="67"/>
      <c r="D144" s="67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</row>
    <row r="145" spans="1:36" ht="14.25" hidden="1" thickBot="1">
      <c r="A145" s="20"/>
      <c r="B145" s="30">
        <v>2001</v>
      </c>
      <c r="C145" s="67"/>
      <c r="D145" s="67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</row>
    <row r="146" spans="1:36" hidden="1">
      <c r="A146" s="20"/>
      <c r="B146" s="24">
        <v>2002</v>
      </c>
      <c r="C146" s="67"/>
      <c r="D146" s="67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</row>
    <row r="147" spans="1:36" hidden="1">
      <c r="A147" s="20"/>
      <c r="B147" s="26">
        <v>2003</v>
      </c>
      <c r="C147" s="67"/>
      <c r="D147" s="67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</row>
    <row r="148" spans="1:36" hidden="1">
      <c r="A148" s="20"/>
      <c r="B148" s="26">
        <v>2004</v>
      </c>
      <c r="C148" s="67"/>
      <c r="D148" s="67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</row>
    <row r="149" spans="1:36" ht="14.25" hidden="1" thickBot="1">
      <c r="A149" s="20"/>
      <c r="B149" s="30">
        <v>2005</v>
      </c>
      <c r="C149" s="67"/>
      <c r="D149" s="67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</row>
    <row r="150" spans="1:36" hidden="1">
      <c r="A150" s="20"/>
      <c r="B150" s="24">
        <v>2006</v>
      </c>
      <c r="C150" s="67"/>
      <c r="D150" s="67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</row>
    <row r="151" spans="1:36" hidden="1">
      <c r="A151" s="20"/>
      <c r="B151" s="26">
        <v>2007</v>
      </c>
      <c r="C151" s="67"/>
      <c r="D151" s="67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</row>
    <row r="152" spans="1:36" hidden="1">
      <c r="A152" s="20"/>
      <c r="B152" s="26">
        <v>2008</v>
      </c>
      <c r="C152" s="67"/>
      <c r="D152" s="67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</row>
    <row r="153" spans="1:36" ht="14.25" hidden="1" thickBot="1">
      <c r="A153" s="20"/>
      <c r="B153" s="30">
        <v>2009</v>
      </c>
      <c r="C153" s="67"/>
      <c r="D153" s="67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</row>
    <row r="154" spans="1:36" hidden="1">
      <c r="A154" s="20"/>
      <c r="B154" s="24">
        <v>2010</v>
      </c>
      <c r="C154" s="67"/>
      <c r="D154" s="67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</row>
    <row r="155" spans="1:36" hidden="1">
      <c r="A155" s="20"/>
      <c r="B155" s="26">
        <v>2011</v>
      </c>
      <c r="C155" s="67"/>
      <c r="D155" s="67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</row>
    <row r="156" spans="1:36" hidden="1">
      <c r="A156" s="20"/>
      <c r="B156" s="26">
        <v>2012</v>
      </c>
      <c r="C156" s="67"/>
      <c r="D156" s="67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</row>
    <row r="157" spans="1:36" ht="14.25" hidden="1" thickBot="1">
      <c r="A157" s="20"/>
      <c r="B157" s="30">
        <v>2013</v>
      </c>
      <c r="C157" s="67"/>
      <c r="D157" s="67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</row>
    <row r="158" spans="1:36" hidden="1">
      <c r="A158" s="20"/>
      <c r="B158" s="24">
        <v>2014</v>
      </c>
      <c r="C158" s="67"/>
      <c r="D158" s="67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</row>
    <row r="159" spans="1:36" hidden="1">
      <c r="A159" s="20"/>
      <c r="B159" s="26">
        <v>2015</v>
      </c>
      <c r="C159" s="67"/>
      <c r="D159" s="67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</row>
    <row r="160" spans="1:36" hidden="1">
      <c r="A160" s="20"/>
      <c r="B160" s="26">
        <v>2016</v>
      </c>
      <c r="C160" s="67"/>
      <c r="D160" s="67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</row>
    <row r="161" spans="1:36" ht="14.25" hidden="1" thickBot="1">
      <c r="A161" s="20"/>
      <c r="B161" s="30">
        <v>2017</v>
      </c>
      <c r="C161" s="67"/>
      <c r="D161" s="67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</row>
    <row r="162" spans="1:36" hidden="1">
      <c r="A162" s="20"/>
      <c r="B162" s="24">
        <v>2018</v>
      </c>
      <c r="C162" s="67"/>
      <c r="D162" s="67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</row>
    <row r="163" spans="1:36" hidden="1">
      <c r="A163" s="20"/>
      <c r="B163" s="26">
        <v>2019</v>
      </c>
      <c r="C163" s="67"/>
      <c r="D163" s="67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</row>
    <row r="164" spans="1:36" ht="14.25" hidden="1" thickBot="1">
      <c r="A164" s="20"/>
      <c r="B164" s="33" t="s">
        <v>3</v>
      </c>
      <c r="C164" s="67"/>
      <c r="D164" s="67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</row>
    <row r="165" spans="1:36" hidden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</row>
    <row r="166" spans="1:36" hidden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</row>
    <row r="167" spans="1:36" hidden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</row>
    <row r="168" spans="1:36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</row>
    <row r="169" spans="1:36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</row>
    <row r="170" spans="1:36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</row>
    <row r="171" spans="1:36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</row>
    <row r="172" spans="1:36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</row>
    <row r="173" spans="1:36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</row>
    <row r="174" spans="1:36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</row>
    <row r="175" spans="1:36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</row>
    <row r="176" spans="1:36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</row>
    <row r="177" spans="1:36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</row>
    <row r="178" spans="1:36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</row>
    <row r="179" spans="1:36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</row>
    <row r="180" spans="1:36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</row>
    <row r="181" spans="1:36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</row>
    <row r="182" spans="1:36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</row>
    <row r="183" spans="1:36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</row>
    <row r="184" spans="1:36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</row>
    <row r="185" spans="1:36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</row>
    <row r="186" spans="1:36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</row>
    <row r="187" spans="1:36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</row>
    <row r="188" spans="1:36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</row>
    <row r="189" spans="1:36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</row>
    <row r="190" spans="1:36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</row>
    <row r="191" spans="1:36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</row>
    <row r="192" spans="1:36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</row>
    <row r="193" spans="1:36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</row>
    <row r="194" spans="1:36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</row>
    <row r="195" spans="1:36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</row>
    <row r="196" spans="1:36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</row>
    <row r="197" spans="1:36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</row>
  </sheetData>
  <mergeCells count="87">
    <mergeCell ref="A31:P31"/>
    <mergeCell ref="O21:P21"/>
    <mergeCell ref="O22:P22"/>
    <mergeCell ref="O23:P23"/>
    <mergeCell ref="O26:P26"/>
    <mergeCell ref="N28:P28"/>
    <mergeCell ref="B28:M28"/>
    <mergeCell ref="R18:X18"/>
    <mergeCell ref="R4:Y4"/>
    <mergeCell ref="R5:Y8"/>
    <mergeCell ref="O6:P6"/>
    <mergeCell ref="O10:O11"/>
    <mergeCell ref="O13:P13"/>
    <mergeCell ref="P10:P11"/>
    <mergeCell ref="O14:P14"/>
    <mergeCell ref="E34:F34"/>
    <mergeCell ref="B11:E11"/>
    <mergeCell ref="K21:M21"/>
    <mergeCell ref="K22:M22"/>
    <mergeCell ref="K11:L11"/>
    <mergeCell ref="K13:L13"/>
    <mergeCell ref="K14:L14"/>
    <mergeCell ref="K23:M23"/>
    <mergeCell ref="K24:M24"/>
    <mergeCell ref="K25:M25"/>
    <mergeCell ref="K27:M27"/>
    <mergeCell ref="K26:M26"/>
    <mergeCell ref="A29:P29"/>
    <mergeCell ref="B12:E12"/>
    <mergeCell ref="B13:E13"/>
    <mergeCell ref="A32:P32"/>
    <mergeCell ref="A3:P3"/>
    <mergeCell ref="A15:A16"/>
    <mergeCell ref="A13:A14"/>
    <mergeCell ref="A19:A20"/>
    <mergeCell ref="A17:A18"/>
    <mergeCell ref="O15:P15"/>
    <mergeCell ref="K10:L10"/>
    <mergeCell ref="O5:P5"/>
    <mergeCell ref="M13:N13"/>
    <mergeCell ref="M14:N14"/>
    <mergeCell ref="M15:N15"/>
    <mergeCell ref="M16:N16"/>
    <mergeCell ref="M10:N10"/>
    <mergeCell ref="M11:N11"/>
    <mergeCell ref="O16:P16"/>
    <mergeCell ref="B17:E17"/>
    <mergeCell ref="F14:J14"/>
    <mergeCell ref="F16:J16"/>
    <mergeCell ref="A10:A12"/>
    <mergeCell ref="F15:J15"/>
    <mergeCell ref="F11:J11"/>
    <mergeCell ref="F13:J13"/>
    <mergeCell ref="F12:G12"/>
    <mergeCell ref="H12:N12"/>
    <mergeCell ref="B10:E10"/>
    <mergeCell ref="F10:J10"/>
    <mergeCell ref="K15:L15"/>
    <mergeCell ref="K16:L16"/>
    <mergeCell ref="A38:P38"/>
    <mergeCell ref="F17:N17"/>
    <mergeCell ref="F18:N18"/>
    <mergeCell ref="F19:N19"/>
    <mergeCell ref="F20:N20"/>
    <mergeCell ref="A37:P37"/>
    <mergeCell ref="A21:A23"/>
    <mergeCell ref="B21:J21"/>
    <mergeCell ref="O24:P24"/>
    <mergeCell ref="O25:P25"/>
    <mergeCell ref="O27:P27"/>
    <mergeCell ref="A30:P30"/>
    <mergeCell ref="A24:A27"/>
    <mergeCell ref="A36:P36"/>
    <mergeCell ref="N35:O35"/>
    <mergeCell ref="B33:E33"/>
    <mergeCell ref="A5:A6"/>
    <mergeCell ref="L5:N5"/>
    <mergeCell ref="L6:N6"/>
    <mergeCell ref="B5:K6"/>
    <mergeCell ref="A7:A9"/>
    <mergeCell ref="B7:E7"/>
    <mergeCell ref="F8:G8"/>
    <mergeCell ref="H8:N8"/>
    <mergeCell ref="F7:N7"/>
    <mergeCell ref="B8:E8"/>
    <mergeCell ref="B9:E9"/>
    <mergeCell ref="F9:N9"/>
  </mergeCells>
  <phoneticPr fontId="2" type="noConversion"/>
  <dataValidations disablePrompts="1" count="9">
    <dataValidation type="list" allowBlank="1" showInputMessage="1" showErrorMessage="1" sqref="O5">
      <formula1>INDIRECT($B5)</formula1>
    </dataValidation>
    <dataValidation type="list" allowBlank="1" showInputMessage="1" showErrorMessage="1" sqref="B5:K6">
      <formula1>전문분야</formula1>
    </dataValidation>
    <dataValidation type="list" allowBlank="1" showInputMessage="1" showErrorMessage="1" sqref="O6:P6">
      <formula1>INDIRECT($B5)</formula1>
    </dataValidation>
    <dataValidation type="list" allowBlank="1" showInputMessage="1" showErrorMessage="1" sqref="B14:B16 B22:B27 G22:G27 B18:B20">
      <formula1>$B$74:$B$165</formula1>
    </dataValidation>
    <dataValidation type="list" allowBlank="1" showInputMessage="1" showErrorMessage="1" sqref="D14:D16 D22:D27 I22:I27 D18:D20">
      <formula1>$G$75:$G$87</formula1>
    </dataValidation>
    <dataValidation type="list" allowBlank="1" showInputMessage="1" showErrorMessage="1" sqref="F8:G8 F12:G12">
      <formula1>$G$89:$G$106</formula1>
    </dataValidation>
    <dataValidation type="list" allowBlank="1" showInputMessage="1" showErrorMessage="1" sqref="M14:N16">
      <formula1>$O$75:$O$78</formula1>
    </dataValidation>
    <dataValidation type="list" allowBlank="1" showInputMessage="1" showErrorMessage="1" sqref="K14:L16">
      <formula1>$N$75:$N$79</formula1>
    </dataValidation>
    <dataValidation type="list" allowBlank="1" showInputMessage="1" showErrorMessage="1" sqref="N28:P28">
      <formula1>$N$81:$N$82</formula1>
    </dataValidation>
  </dataValidations>
  <pageMargins left="0.59055118110236227" right="0.59055118110236227" top="0.74803149606299213" bottom="0.74803149606299213" header="0.31496062992125984" footer="0.31496062992125984"/>
  <pageSetup paperSize="9" scale="8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10"/>
  </sheetPr>
  <dimension ref="A1:CC21"/>
  <sheetViews>
    <sheetView workbookViewId="0">
      <selection activeCell="H21" sqref="H21"/>
    </sheetView>
  </sheetViews>
  <sheetFormatPr defaultRowHeight="13.5"/>
  <cols>
    <col min="1" max="1" width="9" style="2" customWidth="1"/>
    <col min="2" max="2" width="10.77734375" style="2" bestFit="1" customWidth="1"/>
    <col min="3" max="3" width="10.77734375" style="2" customWidth="1"/>
    <col min="4" max="4" width="6" style="2" bestFit="1" customWidth="1"/>
    <col min="5" max="5" width="11.33203125" style="2" customWidth="1"/>
    <col min="6" max="6" width="6" style="2" customWidth="1"/>
    <col min="7" max="7" width="11.5546875" style="2" customWidth="1"/>
    <col min="8" max="8" width="6" style="2" customWidth="1"/>
    <col min="9" max="9" width="12.21875" style="2" bestFit="1" customWidth="1"/>
    <col min="10" max="17" width="12.21875" style="2" customWidth="1"/>
    <col min="18" max="18" width="10.77734375" style="2" bestFit="1" customWidth="1"/>
    <col min="19" max="22" width="8.88671875" style="2"/>
    <col min="23" max="23" width="10.77734375" style="2" bestFit="1" customWidth="1"/>
    <col min="24" max="24" width="10" style="2" customWidth="1"/>
    <col min="25" max="27" width="8.88671875" style="2"/>
    <col min="28" max="28" width="10.77734375" style="2" bestFit="1" customWidth="1"/>
    <col min="29" max="32" width="8.88671875" style="2"/>
    <col min="33" max="33" width="12" style="2" customWidth="1"/>
    <col min="34" max="34" width="8.88671875" style="2"/>
    <col min="35" max="35" width="8.44140625" style="2" customWidth="1"/>
    <col min="36" max="36" width="17.109375" style="2" customWidth="1"/>
    <col min="37" max="37" width="12" style="2" customWidth="1"/>
    <col min="38" max="38" width="8.88671875" style="2"/>
    <col min="39" max="39" width="8.44140625" style="2" customWidth="1"/>
    <col min="40" max="40" width="17.109375" style="2" customWidth="1"/>
    <col min="41" max="41" width="12" style="2" customWidth="1"/>
    <col min="42" max="42" width="8.88671875" style="2"/>
    <col min="43" max="43" width="8.44140625" style="2" customWidth="1"/>
    <col min="44" max="44" width="17.109375" style="2" customWidth="1"/>
    <col min="45" max="47" width="11.33203125" customWidth="1"/>
    <col min="48" max="48" width="12.77734375" customWidth="1"/>
    <col min="49" max="49" width="9.88671875" customWidth="1"/>
    <col min="50" max="50" width="15" customWidth="1"/>
    <col min="51" max="51" width="11.33203125" customWidth="1"/>
    <col min="52" max="52" width="10.5546875" customWidth="1"/>
    <col min="53" max="53" width="10.6640625" customWidth="1"/>
    <col min="54" max="55" width="11" customWidth="1"/>
    <col min="56" max="56" width="15" customWidth="1"/>
    <col min="57" max="57" width="11.33203125" customWidth="1"/>
    <col min="58" max="58" width="10.5546875" customWidth="1"/>
    <col min="59" max="59" width="10.6640625" customWidth="1"/>
    <col min="60" max="61" width="11" customWidth="1"/>
    <col min="62" max="62" width="15" customWidth="1"/>
    <col min="63" max="63" width="11.33203125" customWidth="1"/>
    <col min="64" max="64" width="10.5546875" customWidth="1"/>
    <col min="65" max="65" width="10.6640625" customWidth="1"/>
    <col min="66" max="67" width="11" customWidth="1"/>
    <col min="68" max="68" width="15" customWidth="1"/>
    <col min="69" max="69" width="11.33203125" customWidth="1"/>
    <col min="70" max="70" width="10.5546875" customWidth="1"/>
    <col min="71" max="71" width="10.6640625" customWidth="1"/>
    <col min="72" max="73" width="11" customWidth="1"/>
    <col min="74" max="74" width="15" customWidth="1"/>
    <col min="75" max="80" width="11" customWidth="1"/>
    <col min="81" max="81" width="20.109375" bestFit="1" customWidth="1"/>
  </cols>
  <sheetData>
    <row r="1" spans="1:81" ht="14.25" thickBot="1">
      <c r="A1" s="182" t="s">
        <v>4</v>
      </c>
      <c r="B1" s="183"/>
      <c r="C1" s="183"/>
      <c r="D1" s="182" t="s">
        <v>199</v>
      </c>
      <c r="E1" s="183"/>
      <c r="F1" s="183"/>
      <c r="G1" s="183"/>
      <c r="H1" s="183"/>
      <c r="I1" s="183"/>
      <c r="J1" s="183" t="s">
        <v>200</v>
      </c>
      <c r="K1" s="183"/>
      <c r="L1" s="183"/>
      <c r="M1" s="183"/>
      <c r="N1" s="183"/>
      <c r="O1" s="183"/>
      <c r="P1" s="183"/>
      <c r="Q1" s="183"/>
      <c r="R1" s="182" t="s">
        <v>201</v>
      </c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2" t="s">
        <v>202</v>
      </c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4" t="s">
        <v>203</v>
      </c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  <c r="BE1" s="185"/>
      <c r="BF1" s="185"/>
      <c r="BG1" s="185"/>
      <c r="BH1" s="185"/>
      <c r="BI1" s="185"/>
      <c r="BJ1" s="185"/>
      <c r="BK1" s="185"/>
      <c r="BL1" s="185"/>
      <c r="BM1" s="185"/>
      <c r="BN1" s="185"/>
      <c r="BO1" s="185"/>
      <c r="BP1" s="185"/>
      <c r="BQ1" s="185"/>
      <c r="BR1" s="185"/>
      <c r="BS1" s="185"/>
      <c r="BT1" s="185"/>
      <c r="BU1" s="185"/>
      <c r="BV1" s="185"/>
      <c r="BW1" s="185"/>
      <c r="BX1" s="185"/>
      <c r="BY1" s="185"/>
      <c r="BZ1" s="185"/>
      <c r="CA1" s="185"/>
      <c r="CB1" s="185"/>
    </row>
    <row r="2" spans="1:81" s="1" customFormat="1" ht="30" customHeight="1" thickBot="1">
      <c r="A2" s="7" t="s">
        <v>1</v>
      </c>
      <c r="B2" s="8" t="s">
        <v>160</v>
      </c>
      <c r="C2" s="8" t="s">
        <v>161</v>
      </c>
      <c r="D2" s="10" t="s">
        <v>2</v>
      </c>
      <c r="E2" s="10" t="s">
        <v>170</v>
      </c>
      <c r="F2" s="10" t="s">
        <v>163</v>
      </c>
      <c r="G2" s="10" t="s">
        <v>164</v>
      </c>
      <c r="H2" s="10" t="s">
        <v>171</v>
      </c>
      <c r="I2" s="10" t="s">
        <v>0</v>
      </c>
      <c r="J2" s="53" t="s">
        <v>191</v>
      </c>
      <c r="K2" s="53" t="s">
        <v>193</v>
      </c>
      <c r="L2" s="53" t="s">
        <v>192</v>
      </c>
      <c r="M2" s="53" t="s">
        <v>194</v>
      </c>
      <c r="N2" s="53" t="s">
        <v>195</v>
      </c>
      <c r="O2" s="53" t="s">
        <v>196</v>
      </c>
      <c r="P2" s="53" t="s">
        <v>197</v>
      </c>
      <c r="Q2" s="53" t="s">
        <v>198</v>
      </c>
      <c r="R2" s="50" t="s">
        <v>181</v>
      </c>
      <c r="S2" s="51" t="s">
        <v>177</v>
      </c>
      <c r="T2" s="51" t="s">
        <v>178</v>
      </c>
      <c r="U2" s="51" t="s">
        <v>179</v>
      </c>
      <c r="V2" s="52" t="s">
        <v>180</v>
      </c>
      <c r="W2" s="50" t="s">
        <v>5</v>
      </c>
      <c r="X2" s="51" t="s">
        <v>6</v>
      </c>
      <c r="Y2" s="51" t="s">
        <v>7</v>
      </c>
      <c r="Z2" s="51" t="s">
        <v>8</v>
      </c>
      <c r="AA2" s="52" t="s">
        <v>9</v>
      </c>
      <c r="AB2" s="50" t="s">
        <v>172</v>
      </c>
      <c r="AC2" s="51" t="s">
        <v>173</v>
      </c>
      <c r="AD2" s="51" t="s">
        <v>174</v>
      </c>
      <c r="AE2" s="51" t="s">
        <v>175</v>
      </c>
      <c r="AF2" s="52" t="s">
        <v>176</v>
      </c>
      <c r="AG2" s="14" t="s">
        <v>10</v>
      </c>
      <c r="AH2" s="11" t="s">
        <v>11</v>
      </c>
      <c r="AI2" s="11" t="s">
        <v>12</v>
      </c>
      <c r="AJ2" s="12" t="s">
        <v>18</v>
      </c>
      <c r="AK2" s="14" t="s">
        <v>182</v>
      </c>
      <c r="AL2" s="11" t="s">
        <v>183</v>
      </c>
      <c r="AM2" s="11" t="s">
        <v>184</v>
      </c>
      <c r="AN2" s="12" t="s">
        <v>185</v>
      </c>
      <c r="AO2" s="14" t="s">
        <v>186</v>
      </c>
      <c r="AP2" s="11" t="s">
        <v>187</v>
      </c>
      <c r="AQ2" s="11" t="s">
        <v>188</v>
      </c>
      <c r="AR2" s="12" t="s">
        <v>189</v>
      </c>
      <c r="AS2" s="5" t="s">
        <v>207</v>
      </c>
      <c r="AT2" s="5" t="s">
        <v>208</v>
      </c>
      <c r="AU2" s="66" t="s">
        <v>209</v>
      </c>
      <c r="AV2" s="6" t="s">
        <v>13</v>
      </c>
      <c r="AW2" s="15" t="s">
        <v>14</v>
      </c>
      <c r="AX2" s="13" t="s">
        <v>15</v>
      </c>
      <c r="AY2" s="16" t="s">
        <v>16</v>
      </c>
      <c r="AZ2" s="17" t="s">
        <v>211</v>
      </c>
      <c r="BA2" s="17" t="s">
        <v>210</v>
      </c>
      <c r="BB2" s="18" t="s">
        <v>212</v>
      </c>
      <c r="BC2" s="78" t="s">
        <v>213</v>
      </c>
      <c r="BD2" s="19" t="s">
        <v>17</v>
      </c>
      <c r="BE2" s="50" t="s">
        <v>214</v>
      </c>
      <c r="BF2" s="51" t="s">
        <v>215</v>
      </c>
      <c r="BG2" s="51" t="s">
        <v>216</v>
      </c>
      <c r="BH2" s="84" t="s">
        <v>217</v>
      </c>
      <c r="BI2" s="85" t="s">
        <v>218</v>
      </c>
      <c r="BJ2" s="86" t="s">
        <v>219</v>
      </c>
      <c r="BK2" s="79" t="s">
        <v>220</v>
      </c>
      <c r="BL2" s="80" t="s">
        <v>221</v>
      </c>
      <c r="BM2" s="80" t="s">
        <v>222</v>
      </c>
      <c r="BN2" s="81" t="s">
        <v>190</v>
      </c>
      <c r="BO2" s="82" t="s">
        <v>223</v>
      </c>
      <c r="BP2" s="83" t="s">
        <v>224</v>
      </c>
      <c r="BQ2" s="16" t="s">
        <v>225</v>
      </c>
      <c r="BR2" s="17" t="s">
        <v>226</v>
      </c>
      <c r="BS2" s="17" t="s">
        <v>227</v>
      </c>
      <c r="BT2" s="18" t="s">
        <v>228</v>
      </c>
      <c r="BU2" s="78" t="s">
        <v>229</v>
      </c>
      <c r="BV2" s="19" t="s">
        <v>230</v>
      </c>
      <c r="BW2" s="79" t="s">
        <v>231</v>
      </c>
      <c r="BX2" s="80" t="s">
        <v>232</v>
      </c>
      <c r="BY2" s="80" t="s">
        <v>233</v>
      </c>
      <c r="BZ2" s="81" t="s">
        <v>234</v>
      </c>
      <c r="CA2" s="82" t="s">
        <v>235</v>
      </c>
      <c r="CB2" s="83" t="s">
        <v>236</v>
      </c>
      <c r="CC2" s="19" t="s">
        <v>244</v>
      </c>
    </row>
    <row r="3" spans="1:81" s="3" customFormat="1" ht="19.5" customHeight="1">
      <c r="A3" s="49" t="str">
        <f>등록자료!B5</f>
        <v>기타분야</v>
      </c>
      <c r="B3" s="4" t="str">
        <f>등록자료!O5</f>
        <v>토질및기초</v>
      </c>
      <c r="C3" s="4" t="str">
        <f>IF(등록자료!O6&lt;&gt;0,등록자료!O6," ")</f>
        <v xml:space="preserve"> </v>
      </c>
      <c r="D3" s="4">
        <f>등록자료!F7</f>
        <v>0</v>
      </c>
      <c r="E3" s="4">
        <f>등록자료!P7</f>
        <v>0</v>
      </c>
      <c r="F3" s="4">
        <f>등록자료!F8</f>
        <v>0</v>
      </c>
      <c r="G3" s="4">
        <f>등록자료!H8</f>
        <v>0</v>
      </c>
      <c r="H3" s="4">
        <f>등록자료!P8</f>
        <v>0</v>
      </c>
      <c r="I3" s="4">
        <f>등록자료!F9</f>
        <v>0</v>
      </c>
      <c r="J3" s="4">
        <f>등록자료!F10</f>
        <v>0</v>
      </c>
      <c r="K3" s="4">
        <f>등록자료!M10</f>
        <v>0</v>
      </c>
      <c r="L3" s="4">
        <f>등록자료!F11</f>
        <v>0</v>
      </c>
      <c r="M3" s="4">
        <f>등록자료!M11</f>
        <v>0</v>
      </c>
      <c r="N3" s="4">
        <f>등록자료!P10</f>
        <v>0</v>
      </c>
      <c r="O3" s="4">
        <f>등록자료!F12</f>
        <v>0</v>
      </c>
      <c r="P3" s="4">
        <f>등록자료!H12</f>
        <v>0</v>
      </c>
      <c r="Q3" s="4">
        <f>등록자료!P12</f>
        <v>0</v>
      </c>
      <c r="R3" s="76">
        <f>IF(등록자료!B14&lt;&gt;0,(DATE(등록자료!B14,등록자료!D14,1)),"")</f>
        <v>43800</v>
      </c>
      <c r="S3" s="4" t="str">
        <f>IF(등록자료!F14&lt;&gt;0,등록자료!F14,"")</f>
        <v/>
      </c>
      <c r="T3" s="4" t="str">
        <f>IF(등록자료!K14&lt;&gt;0,등록자료!K14,"")</f>
        <v/>
      </c>
      <c r="U3" s="4" t="str">
        <f>IF(등록자료!M14&lt;&gt;0,등록자료!M14,"")</f>
        <v/>
      </c>
      <c r="V3" s="4" t="str">
        <f>IF(등록자료!O14&lt;&gt;0,등록자료!O14,"")</f>
        <v/>
      </c>
      <c r="W3" s="76" t="str">
        <f>IF(등록자료!B15&lt;&gt;0,(DATE(등록자료!B15,등록자료!D15,1)),"")</f>
        <v/>
      </c>
      <c r="X3" s="4" t="str">
        <f>IF(등록자료!F15&lt;&gt;0,등록자료!F15,"")</f>
        <v/>
      </c>
      <c r="Y3" s="4" t="str">
        <f>IF(등록자료!K15&lt;&gt;0,등록자료!K15,"")</f>
        <v/>
      </c>
      <c r="Z3" s="4" t="str">
        <f>IF(등록자료!M15&lt;&gt;0,등록자료!M15,"")</f>
        <v/>
      </c>
      <c r="AA3" s="4" t="str">
        <f>IF(등록자료!O15&lt;&gt;0,등록자료!O15,"")</f>
        <v/>
      </c>
      <c r="AB3" s="76" t="str">
        <f>IF(등록자료!B16&lt;&gt;0,(DATE(등록자료!B16,등록자료!D16,1)),"")</f>
        <v/>
      </c>
      <c r="AC3" s="4" t="str">
        <f>IF(등록자료!F16&lt;&gt;0,등록자료!F16,"")</f>
        <v/>
      </c>
      <c r="AD3" s="4" t="str">
        <f>IF(등록자료!K16&lt;&gt;0,등록자료!K16,"")</f>
        <v/>
      </c>
      <c r="AE3" s="4" t="str">
        <f>IF(등록자료!M16&lt;&gt;0,등록자료!M16,"")</f>
        <v/>
      </c>
      <c r="AF3" s="4" t="str">
        <f>IF(등록자료!O16&lt;&gt;0,등록자료!O16,"")</f>
        <v/>
      </c>
      <c r="AG3" s="76">
        <f>IF(등록자료!B18&lt;&gt;0,(DATE(등록자료!B18,등록자료!D18,1)),"")</f>
        <v>43497</v>
      </c>
      <c r="AH3" s="4" t="str">
        <f>IF(등록자료!F18&lt;&gt;0,등록자료!F18,"")</f>
        <v/>
      </c>
      <c r="AI3" s="4" t="str">
        <f>IF(등록자료!O18&lt;&gt;0,등록자료!O18,"")</f>
        <v/>
      </c>
      <c r="AJ3" s="4" t="str">
        <f>IF(등록자료!P18&lt;&gt;0,등록자료!P18,"")</f>
        <v/>
      </c>
      <c r="AK3" s="76" t="str">
        <f>IF(등록자료!B19&lt;&gt;0,(DATE(등록자료!B19,등록자료!D19,1)),"")</f>
        <v/>
      </c>
      <c r="AL3" s="4" t="str">
        <f>IF(등록자료!F19&lt;&gt;0,등록자료!F19,"")</f>
        <v/>
      </c>
      <c r="AM3" s="4" t="str">
        <f>IF(등록자료!O19&lt;&gt;0,등록자료!O19,"")</f>
        <v/>
      </c>
      <c r="AN3" s="4" t="str">
        <f>IF(등록자료!P19&lt;&gt;0,등록자료!P19,"")</f>
        <v/>
      </c>
      <c r="AO3" s="76" t="str">
        <f>IF(등록자료!B20&lt;&gt;0,(DATE(등록자료!B20,등록자료!D20,1)),"")</f>
        <v/>
      </c>
      <c r="AP3" s="4" t="str">
        <f>IF(등록자료!F20&lt;&gt;0,등록자료!F20,"")</f>
        <v/>
      </c>
      <c r="AQ3" s="4" t="str">
        <f>IF(등록자료!O20&lt;&gt;0,등록자료!O20,"")</f>
        <v/>
      </c>
      <c r="AR3" s="4" t="str">
        <f>IF(등록자료!P20&lt;&gt;0,등록자료!P20,"")</f>
        <v/>
      </c>
      <c r="AS3" s="76">
        <f>IF(등록자료!B22&lt;&gt;0,(DATE(등록자료!B22,등록자료!D22,1)),"")</f>
        <v>43497</v>
      </c>
      <c r="AT3" s="76" t="str">
        <f>IF(등록자료!G22="현재","2019-06",IF(등록자료!G22&lt;&gt;0,(DATE(등록자료!G22,등록자료!I22+1,0)),""))</f>
        <v>2019-06</v>
      </c>
      <c r="AU3" s="77">
        <f>AT3-AS3</f>
        <v>120</v>
      </c>
      <c r="AV3" s="4" t="str">
        <f>IF(등록자료!K22&lt;&gt;0,등록자료!K22,"")</f>
        <v/>
      </c>
      <c r="AW3" s="9" t="str">
        <f>IF(등록자료!N22&lt;&gt;0,등록자료!N22,"")</f>
        <v/>
      </c>
      <c r="AX3" s="4" t="str">
        <f>IF(등록자료!O22&lt;&gt;0,등록자료!O22,"")</f>
        <v>예) 계획, 설계, 시공, 연구 등</v>
      </c>
      <c r="AY3" s="76" t="str">
        <f>IF(등록자료!B23&lt;&gt;0,(DATE(등록자료!B23,등록자료!D23,1)),"")</f>
        <v/>
      </c>
      <c r="AZ3" s="76" t="str">
        <f>IF(등록자료!G23="현재","2019-06",IF(등록자료!G23&lt;&gt;0,(DATE(등록자료!G23,등록자료!I23+1,0)),""))</f>
        <v/>
      </c>
      <c r="BA3" s="77" t="e">
        <f>AZ3-AY3</f>
        <v>#VALUE!</v>
      </c>
      <c r="BB3" s="9" t="str">
        <f>IF(등록자료!K23&lt;&gt;0,등록자료!K23,"")</f>
        <v/>
      </c>
      <c r="BC3" s="9" t="str">
        <f>IF(등록자료!N23&lt;&gt;0,등록자료!N23,"")</f>
        <v/>
      </c>
      <c r="BD3" s="4" t="str">
        <f>IF(등록자료!O23&lt;&gt;0,등록자료!O23,"")</f>
        <v/>
      </c>
      <c r="BE3" s="76" t="str">
        <f>IF(등록자료!B24&lt;&gt;0,(DATE(등록자료!B24,등록자료!D24,1)),"")</f>
        <v/>
      </c>
      <c r="BF3" s="76" t="str">
        <f>IF(등록자료!G24="현재","2019-06",IF(등록자료!G24&lt;&gt;0,(DATE(등록자료!G24,등록자료!I24+1,0)),""))</f>
        <v/>
      </c>
      <c r="BG3" s="77" t="e">
        <f>BF3-BE3</f>
        <v>#VALUE!</v>
      </c>
      <c r="BH3" s="9" t="str">
        <f>IF(등록자료!K24&lt;&gt;0,등록자료!K24,"")</f>
        <v/>
      </c>
      <c r="BI3" s="9" t="str">
        <f>IF(등록자료!N24&lt;&gt;0,등록자료!N24,"")</f>
        <v/>
      </c>
      <c r="BJ3" s="4" t="str">
        <f>IF(등록자료!O24&lt;&gt;0,등록자료!O24,"")</f>
        <v/>
      </c>
      <c r="BK3" s="76" t="str">
        <f>IF(등록자료!B25&lt;&gt;0,(DATE(등록자료!B25,등록자료!D25,1)),"")</f>
        <v/>
      </c>
      <c r="BL3" s="76" t="str">
        <f>IF(등록자료!G25="현재","2019-06",IF(등록자료!G25&lt;&gt;0,(DATE(등록자료!G25,등록자료!I25+1,0)),""))</f>
        <v/>
      </c>
      <c r="BM3" s="77" t="e">
        <f>BL3-BK3</f>
        <v>#VALUE!</v>
      </c>
      <c r="BN3" s="9" t="str">
        <f>IF(등록자료!K25&lt;&gt;0,등록자료!K25,"")</f>
        <v/>
      </c>
      <c r="BO3" s="9" t="str">
        <f>IF(등록자료!N25&lt;&gt;0,등록자료!N25,"")</f>
        <v/>
      </c>
      <c r="BP3" s="4" t="str">
        <f>IF(등록자료!O25&lt;&gt;0,등록자료!O25,"")</f>
        <v/>
      </c>
      <c r="BQ3" s="76" t="str">
        <f>IF(등록자료!B26&lt;&gt;0,(DATE(등록자료!B26,등록자료!D26,1)),"")</f>
        <v/>
      </c>
      <c r="BR3" s="76" t="str">
        <f>IF(등록자료!G26="현재","2019-06",IF(등록자료!G26&lt;&gt;0,(DATE(등록자료!G26,등록자료!I26+1,0)),""))</f>
        <v/>
      </c>
      <c r="BS3" s="77" t="e">
        <f>BR3-BQ3</f>
        <v>#VALUE!</v>
      </c>
      <c r="BT3" s="9" t="str">
        <f>IF(등록자료!K26&lt;&gt;0,등록자료!K26,"")</f>
        <v/>
      </c>
      <c r="BU3" s="9" t="str">
        <f>IF(등록자료!N26&lt;&gt;0,등록자료!N26,"")</f>
        <v/>
      </c>
      <c r="BV3" s="4" t="str">
        <f>IF(등록자료!O26&lt;&gt;0,등록자료!O26,"")</f>
        <v/>
      </c>
      <c r="BW3" s="76" t="str">
        <f>IF(등록자료!B27&lt;&gt;0,(DATE(등록자료!B27,등록자료!D27,1)),"")</f>
        <v/>
      </c>
      <c r="BX3" s="76" t="str">
        <f>IF(등록자료!G27="현재","2019-06",IF(등록자료!G27&lt;&gt;0,(DATE(등록자료!G27,등록자료!I27+1,0)),""))</f>
        <v/>
      </c>
      <c r="BY3" s="77" t="e">
        <f>BX3-BW3</f>
        <v>#VALUE!</v>
      </c>
      <c r="BZ3" s="9" t="str">
        <f>IF(등록자료!K27&lt;&gt;0,등록자료!K27,"")</f>
        <v/>
      </c>
      <c r="CA3" s="9" t="str">
        <f>IF(등록자료!N27&lt;&gt;0,등록자료!N27,"")</f>
        <v/>
      </c>
      <c r="CB3" s="4" t="str">
        <f>IF(등록자료!O27&lt;&gt;0,등록자료!O27,"")</f>
        <v/>
      </c>
      <c r="CC3" s="4" t="str">
        <f>등록자료!N28</f>
        <v>없음</v>
      </c>
    </row>
    <row r="4" spans="1:81">
      <c r="W4" s="74"/>
    </row>
    <row r="9" spans="1:81">
      <c r="T9" s="73"/>
      <c r="U9" s="73"/>
      <c r="V9" s="73"/>
      <c r="W9" s="73"/>
      <c r="X9" s="73"/>
    </row>
    <row r="10" spans="1:81">
      <c r="T10" s="73"/>
      <c r="U10" s="73"/>
      <c r="V10" s="75"/>
      <c r="W10" s="73"/>
      <c r="X10" s="73"/>
    </row>
    <row r="11" spans="1:81">
      <c r="T11" s="73"/>
      <c r="U11" s="73"/>
      <c r="V11" s="73"/>
      <c r="W11" s="73"/>
      <c r="X11" s="73"/>
    </row>
    <row r="12" spans="1:81">
      <c r="T12" s="73"/>
      <c r="U12" s="73"/>
      <c r="V12" s="73"/>
      <c r="W12" s="73"/>
      <c r="X12" s="73"/>
    </row>
    <row r="13" spans="1:81">
      <c r="T13" s="73"/>
      <c r="U13" s="73"/>
      <c r="V13" s="73"/>
      <c r="W13" s="73"/>
      <c r="X13" s="73"/>
    </row>
    <row r="14" spans="1:81">
      <c r="T14" s="73"/>
      <c r="U14" s="73"/>
      <c r="V14" s="73"/>
      <c r="W14" s="73"/>
      <c r="X14" s="73"/>
    </row>
    <row r="15" spans="1:81">
      <c r="T15" s="73"/>
      <c r="U15" s="73"/>
      <c r="V15" s="73"/>
      <c r="W15" s="73"/>
      <c r="X15" s="73"/>
    </row>
    <row r="16" spans="1:81">
      <c r="T16" s="73"/>
      <c r="U16" s="73"/>
      <c r="V16" s="73"/>
      <c r="W16" s="73"/>
      <c r="X16" s="73"/>
    </row>
    <row r="17" spans="20:24">
      <c r="T17" s="73"/>
      <c r="U17" s="73"/>
      <c r="V17" s="73"/>
      <c r="W17" s="73"/>
      <c r="X17" s="73"/>
    </row>
    <row r="18" spans="20:24">
      <c r="T18" s="73"/>
      <c r="U18" s="73"/>
      <c r="V18" s="73"/>
      <c r="W18" s="73"/>
      <c r="X18" s="73"/>
    </row>
    <row r="19" spans="20:24">
      <c r="T19" s="73"/>
      <c r="U19" s="73"/>
      <c r="V19" s="73"/>
      <c r="W19" s="73"/>
      <c r="X19" s="73"/>
    </row>
    <row r="20" spans="20:24">
      <c r="T20" s="73"/>
      <c r="U20" s="73"/>
      <c r="V20" s="73"/>
      <c r="W20" s="73"/>
      <c r="X20" s="73"/>
    </row>
    <row r="21" spans="20:24">
      <c r="T21" s="73"/>
      <c r="U21" s="73"/>
      <c r="V21" s="73"/>
      <c r="W21" s="73"/>
      <c r="X21" s="73"/>
    </row>
  </sheetData>
  <sheetProtection selectLockedCells="1" selectUnlockedCells="1"/>
  <mergeCells count="6">
    <mergeCell ref="AG1:AR1"/>
    <mergeCell ref="AS1:CB1"/>
    <mergeCell ref="A1:C1"/>
    <mergeCell ref="D1:I1"/>
    <mergeCell ref="J1:Q1"/>
    <mergeCell ref="R1:AF1"/>
  </mergeCells>
  <phoneticPr fontId="2" type="noConversion"/>
  <pageMargins left="0.23" right="0.22" top="0.98425196850393704" bottom="0.98425196850393704" header="0.51181102362204722" footer="0.51181102362204722"/>
  <pageSetup paperSize="9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16</vt:i4>
      </vt:variant>
    </vt:vector>
  </HeadingPairs>
  <TitlesOfParts>
    <vt:vector size="18" baseType="lpstr">
      <vt:lpstr>등록자료</vt:lpstr>
      <vt:lpstr>DB용 시트(삭제 및 임의변경 금지)</vt:lpstr>
      <vt:lpstr>'DB용 시트(삭제 및 임의변경 금지)'!Print_Area</vt:lpstr>
      <vt:lpstr>등록자료!Print_Area</vt:lpstr>
      <vt:lpstr>감정평가</vt:lpstr>
      <vt:lpstr>건축</vt:lpstr>
      <vt:lpstr>기계</vt:lpstr>
      <vt:lpstr>기타분야</vt:lpstr>
      <vt:lpstr>도시·교통</vt:lpstr>
      <vt:lpstr>법률</vt:lpstr>
      <vt:lpstr>소방·안전</vt:lpstr>
      <vt:lpstr>운영·유지관리</vt:lpstr>
      <vt:lpstr>전기</vt:lpstr>
      <vt:lpstr>등록자료!전문분야</vt:lpstr>
      <vt:lpstr>정보·통신</vt:lpstr>
      <vt:lpstr>토목</vt:lpstr>
      <vt:lpstr>환경·조경</vt:lpstr>
      <vt:lpstr>회계·금융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측정관리처</dc:creator>
  <cp:lastModifiedBy>Windows 사용자</cp:lastModifiedBy>
  <cp:lastPrinted>2019-06-27T07:35:45Z</cp:lastPrinted>
  <dcterms:created xsi:type="dcterms:W3CDTF">2007-02-13T05:24:52Z</dcterms:created>
  <dcterms:modified xsi:type="dcterms:W3CDTF">2019-06-28T02:21:49Z</dcterms:modified>
</cp:coreProperties>
</file>